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tabRatio="978" activeTab="0"/>
  </bookViews>
  <sheets>
    <sheet name="NAME" sheetId="1" r:id="rId1"/>
    <sheet name="Country" sheetId="2" r:id="rId2"/>
    <sheet name="Instructions" sheetId="3" r:id="rId3"/>
    <sheet name="KYD - Claims" sheetId="4" r:id="rId4"/>
    <sheet name="KYD - Liabs." sheetId="5" r:id="rId5"/>
    <sheet name="USD - Claims" sheetId="6" r:id="rId6"/>
    <sheet name="USD - Liabs." sheetId="7" r:id="rId7"/>
    <sheet name="JPY - Claims" sheetId="8" r:id="rId8"/>
    <sheet name="JPY - Liabs." sheetId="9" r:id="rId9"/>
    <sheet name="GBP - Claims" sheetId="10" r:id="rId10"/>
    <sheet name="GBP - Liabs." sheetId="11" r:id="rId11"/>
    <sheet name="CHF - Claims" sheetId="12" r:id="rId12"/>
    <sheet name="CHF - Liabs." sheetId="13" r:id="rId13"/>
    <sheet name="EUR - Claims" sheetId="14" r:id="rId14"/>
    <sheet name="EUR - Liabs." sheetId="15" r:id="rId15"/>
    <sheet name="OTH - Claims" sheetId="16" r:id="rId16"/>
    <sheet name="OTH - Liabs." sheetId="17" r:id="rId17"/>
  </sheets>
  <definedNames>
    <definedName name="_xlnm.Print_Area" localSheetId="2">'Instructions'!$A$1:$L$46</definedName>
    <definedName name="_xlnm.Print_Area" localSheetId="0">'NAME'!$A$1:$L$50</definedName>
    <definedName name="_xlnm.Print_Titles" localSheetId="1">'Country'!$1:$1</definedName>
  </definedNames>
  <calcPr fullCalcOnLoad="1"/>
</workbook>
</file>

<file path=xl/sharedStrings.xml><?xml version="1.0" encoding="utf-8"?>
<sst xmlns="http://schemas.openxmlformats.org/spreadsheetml/2006/main" count="1358" uniqueCount="533">
  <si>
    <t>Survey as at:</t>
  </si>
  <si>
    <t>YEAR</t>
  </si>
  <si>
    <t>Reporting Institution:</t>
  </si>
  <si>
    <t>Licence Number:</t>
  </si>
  <si>
    <t>K</t>
  </si>
  <si>
    <t>Y</t>
  </si>
  <si>
    <t>1st</t>
  </si>
  <si>
    <t>2nd</t>
  </si>
  <si>
    <t>digit</t>
  </si>
  <si>
    <t>(Name)</t>
  </si>
  <si>
    <t>(Telephone)</t>
  </si>
  <si>
    <t>(Fax Number)</t>
  </si>
  <si>
    <t>(Email Address)</t>
  </si>
  <si>
    <t>Full Address where the books for the Cayman Islands Bank are held</t>
  </si>
  <si>
    <t>Name of person responsible for operations</t>
  </si>
  <si>
    <t>Email Survey to: bkstatistics@cimoney.com.ky</t>
  </si>
  <si>
    <t xml:space="preserve"> (This information is calculated from the different worksheets and is for information purposes only)</t>
  </si>
  <si>
    <t>Claims:</t>
  </si>
  <si>
    <t xml:space="preserve">Grand Total </t>
  </si>
  <si>
    <t>Grand Total</t>
  </si>
  <si>
    <t>Swiss Francs (CHF)</t>
  </si>
  <si>
    <t>Euros (EUR)</t>
  </si>
  <si>
    <t>Other Currencies (OTH)</t>
  </si>
  <si>
    <t>GRAND TOTAL</t>
  </si>
  <si>
    <t>Country Name</t>
  </si>
  <si>
    <t>Code</t>
  </si>
  <si>
    <t xml:space="preserve">Afghanistan                                                                                               </t>
  </si>
  <si>
    <t>A</t>
  </si>
  <si>
    <t>F</t>
  </si>
  <si>
    <t xml:space="preserve">Chad                                                                                                      </t>
  </si>
  <si>
    <t>T</t>
  </si>
  <si>
    <t>D</t>
  </si>
  <si>
    <t>Greenland</t>
  </si>
  <si>
    <t>G</t>
  </si>
  <si>
    <t>L</t>
  </si>
  <si>
    <t xml:space="preserve">Albania                                                                                                   </t>
  </si>
  <si>
    <t xml:space="preserve">Chile                                                                                                     </t>
  </si>
  <si>
    <t>C</t>
  </si>
  <si>
    <t xml:space="preserve">Grenada                                                                                                   </t>
  </si>
  <si>
    <t xml:space="preserve">Algeria                                                                </t>
  </si>
  <si>
    <t>Z</t>
  </si>
  <si>
    <t>N</t>
  </si>
  <si>
    <t>Guadeloupe</t>
  </si>
  <si>
    <t>U</t>
  </si>
  <si>
    <t xml:space="preserve">Andorra                                                                                                   </t>
  </si>
  <si>
    <t xml:space="preserve">Colombia                                                                                                  </t>
  </si>
  <si>
    <t>O</t>
  </si>
  <si>
    <t xml:space="preserve">Guatemala                                                                                                 </t>
  </si>
  <si>
    <t xml:space="preserve">Angola                                                                                                    </t>
  </si>
  <si>
    <t xml:space="preserve">Comoros                                                                                                   </t>
  </si>
  <si>
    <t>M</t>
  </si>
  <si>
    <t xml:space="preserve">Guernsey                                                                                                  </t>
  </si>
  <si>
    <t>Antigua and Barbuda</t>
  </si>
  <si>
    <t xml:space="preserve">Congo                                                                                                     </t>
  </si>
  <si>
    <t xml:space="preserve">Guinea                                                                                                    </t>
  </si>
  <si>
    <t xml:space="preserve">Anguilla </t>
  </si>
  <si>
    <t>I</t>
  </si>
  <si>
    <t>Congo, Democratic Republic (formerly Zaire)</t>
  </si>
  <si>
    <t xml:space="preserve">Guinea-Bissau                                                                                             </t>
  </si>
  <si>
    <t>W</t>
  </si>
  <si>
    <t xml:space="preserve">Argentina                                                                                                 </t>
  </si>
  <si>
    <t>R</t>
  </si>
  <si>
    <t xml:space="preserve">Costa Rica                                                                                                </t>
  </si>
  <si>
    <t xml:space="preserve">Guyana                                                                                                    </t>
  </si>
  <si>
    <t xml:space="preserve">Armenia                                                                                 </t>
  </si>
  <si>
    <t xml:space="preserve">Cote d'Ivoire                                                                                             </t>
  </si>
  <si>
    <t xml:space="preserve">Haiti                                                                                                     </t>
  </si>
  <si>
    <t>H</t>
  </si>
  <si>
    <t xml:space="preserve">Aruba                                                                           </t>
  </si>
  <si>
    <t xml:space="preserve">Croatia                                                                                 </t>
  </si>
  <si>
    <t xml:space="preserve">Honduras                                                                                                  </t>
  </si>
  <si>
    <t>Australia</t>
  </si>
  <si>
    <t xml:space="preserve">Cuba                                                                                                      </t>
  </si>
  <si>
    <t xml:space="preserve">Austria                                                                                                   </t>
  </si>
  <si>
    <t xml:space="preserve">Cyprus  </t>
  </si>
  <si>
    <t xml:space="preserve">Hungary                                                                                                   </t>
  </si>
  <si>
    <t xml:space="preserve">Azerbaijan                                                                              </t>
  </si>
  <si>
    <t xml:space="preserve">Czech Republic                                                                          </t>
  </si>
  <si>
    <t xml:space="preserve">Iceland                                                                                                   </t>
  </si>
  <si>
    <t>S</t>
  </si>
  <si>
    <t xml:space="preserve">Bahamas                                                                                                   </t>
  </si>
  <si>
    <t>B</t>
  </si>
  <si>
    <t>Denmark</t>
  </si>
  <si>
    <t xml:space="preserve">India                                             </t>
  </si>
  <si>
    <t xml:space="preserve">Bahrain                                                                                                   </t>
  </si>
  <si>
    <t xml:space="preserve">Djibouti                                                                                                  </t>
  </si>
  <si>
    <t>J</t>
  </si>
  <si>
    <t xml:space="preserve">Indonesia                                           </t>
  </si>
  <si>
    <t xml:space="preserve">Bangladesh                                                                                                </t>
  </si>
  <si>
    <t xml:space="preserve">Dominica                                                                                                  </t>
  </si>
  <si>
    <t xml:space="preserve">Iran                                                                      </t>
  </si>
  <si>
    <t xml:space="preserve">Barbados                                                       </t>
  </si>
  <si>
    <t xml:space="preserve">Dominican Republic                                                                                          </t>
  </si>
  <si>
    <t xml:space="preserve">Iraq                                                                              </t>
  </si>
  <si>
    <t>Q</t>
  </si>
  <si>
    <t xml:space="preserve">Belarus                                                                                 </t>
  </si>
  <si>
    <t xml:space="preserve">Ecuador                                                                        </t>
  </si>
  <si>
    <t>E</t>
  </si>
  <si>
    <t xml:space="preserve">Ireland                                                                                                   </t>
  </si>
  <si>
    <t xml:space="preserve">Belgium                                                                                                   </t>
  </si>
  <si>
    <t xml:space="preserve">Egypt                                                                                                     </t>
  </si>
  <si>
    <t xml:space="preserve">Isle of Man                                                                                               </t>
  </si>
  <si>
    <t xml:space="preserve">Belize                                                                                                    </t>
  </si>
  <si>
    <t xml:space="preserve">El Salvador                                                                                               </t>
  </si>
  <si>
    <t>V</t>
  </si>
  <si>
    <t xml:space="preserve">Israel                                                                                                    </t>
  </si>
  <si>
    <t xml:space="preserve">Benin                                                                                                     </t>
  </si>
  <si>
    <t xml:space="preserve">Equatorial Guinea                                                                                         </t>
  </si>
  <si>
    <t xml:space="preserve">Italy                              </t>
  </si>
  <si>
    <t xml:space="preserve">Bermuda                                                                   </t>
  </si>
  <si>
    <t xml:space="preserve">Eritrea                                                              </t>
  </si>
  <si>
    <t xml:space="preserve">Jamaica                                                                                                   </t>
  </si>
  <si>
    <t xml:space="preserve">Bhutan                                                                                                    </t>
  </si>
  <si>
    <t xml:space="preserve">Estonia                                                                                 </t>
  </si>
  <si>
    <t xml:space="preserve">Japan                                                                                                     </t>
  </si>
  <si>
    <t>P</t>
  </si>
  <si>
    <t xml:space="preserve">Bolivia                                                                                                   </t>
  </si>
  <si>
    <t xml:space="preserve">Ethiopia                                                                                                  </t>
  </si>
  <si>
    <t xml:space="preserve">Jersey                                                                                                    </t>
  </si>
  <si>
    <t xml:space="preserve">Bosnia and Herzegovina                                                                  </t>
  </si>
  <si>
    <t xml:space="preserve">Falkland Islands                                                                                          </t>
  </si>
  <si>
    <t xml:space="preserve">Jordan                                                                                                    </t>
  </si>
  <si>
    <t xml:space="preserve">Botswana                                                                                                  </t>
  </si>
  <si>
    <t xml:space="preserve">Kazakhstan                                                                              </t>
  </si>
  <si>
    <t xml:space="preserve">Brazil                                                                                                    </t>
  </si>
  <si>
    <t xml:space="preserve">Fiji                                                                                                      </t>
  </si>
  <si>
    <t xml:space="preserve">Kenya                                                                                                     </t>
  </si>
  <si>
    <t>British Virgin Islands</t>
  </si>
  <si>
    <t xml:space="preserve">Finland                                                                                                   </t>
  </si>
  <si>
    <t>France</t>
  </si>
  <si>
    <t xml:space="preserve">North Korea                                                                                       </t>
  </si>
  <si>
    <t xml:space="preserve">Bulgaria                                                                                                  </t>
  </si>
  <si>
    <t>French Guiana</t>
  </si>
  <si>
    <t xml:space="preserve">South Korea                                                                                             </t>
  </si>
  <si>
    <t>French Polynesia</t>
  </si>
  <si>
    <t xml:space="preserve">Kuwait                                           </t>
  </si>
  <si>
    <t xml:space="preserve">Burundi                                                                                                   </t>
  </si>
  <si>
    <t xml:space="preserve">Gabon                                                     </t>
  </si>
  <si>
    <t xml:space="preserve">Kyrgyz Republic                                                                             </t>
  </si>
  <si>
    <t xml:space="preserve">Gambia                                                                                                    </t>
  </si>
  <si>
    <t xml:space="preserve">Cameroon                                                                                                  </t>
  </si>
  <si>
    <t xml:space="preserve">Georgia                                                                                 </t>
  </si>
  <si>
    <t xml:space="preserve">Latvia                                                                                  </t>
  </si>
  <si>
    <t xml:space="preserve">Canada                                                                                                    </t>
  </si>
  <si>
    <t xml:space="preserve">Germany, Federal Republic of                                                                                                   </t>
  </si>
  <si>
    <t xml:space="preserve">Lebanon            </t>
  </si>
  <si>
    <t>Canton and Enderbury Islands</t>
  </si>
  <si>
    <t xml:space="preserve">Ghana                                                                                                     </t>
  </si>
  <si>
    <t xml:space="preserve">Lesotho                                                                                                   </t>
  </si>
  <si>
    <t xml:space="preserve">Cape Verde                                                                                                </t>
  </si>
  <si>
    <t xml:space="preserve">Gibraltar                                                                                                 </t>
  </si>
  <si>
    <t xml:space="preserve">Liberia                                                      </t>
  </si>
  <si>
    <t xml:space="preserve">Cayman Islands                                                                                            </t>
  </si>
  <si>
    <t xml:space="preserve">Greece                                                                                                    </t>
  </si>
  <si>
    <t xml:space="preserve">Central African Rep.                                                                                      </t>
  </si>
  <si>
    <t xml:space="preserve">Liechtenstein                                                                                             </t>
  </si>
  <si>
    <t xml:space="preserve">Luxembourg                                                                                                </t>
  </si>
  <si>
    <t xml:space="preserve">Poland                                                                                                    </t>
  </si>
  <si>
    <t xml:space="preserve">Turkmenistan                                                                            </t>
  </si>
  <si>
    <t xml:space="preserve">Portugal                                           </t>
  </si>
  <si>
    <t xml:space="preserve">Turks and Caicos                                                                                          </t>
  </si>
  <si>
    <t>Macedonia</t>
  </si>
  <si>
    <t xml:space="preserve">Qatar                                                 </t>
  </si>
  <si>
    <t xml:space="preserve">Tuvalu (formerly the Ellice Islands)                                                                      </t>
  </si>
  <si>
    <t xml:space="preserve">Madagascar (Malagasy Republic)                                                                                             </t>
  </si>
  <si>
    <t>Reunion</t>
  </si>
  <si>
    <t xml:space="preserve">Uganda                                                                                                    </t>
  </si>
  <si>
    <t xml:space="preserve">Malawi                                                                                                    </t>
  </si>
  <si>
    <t xml:space="preserve">Romania                                                                                                   </t>
  </si>
  <si>
    <t xml:space="preserve">Ukraine                                                                                 </t>
  </si>
  <si>
    <t xml:space="preserve">Malaysia                                                                     </t>
  </si>
  <si>
    <t xml:space="preserve">United Arab Emirates (incl. Dubai, Abu Dhabi)                                </t>
  </si>
  <si>
    <t xml:space="preserve">Maldives                                                                                                  </t>
  </si>
  <si>
    <t xml:space="preserve">Rwanda                                                                                                    </t>
  </si>
  <si>
    <t xml:space="preserve">Mali                                                                                                      </t>
  </si>
  <si>
    <t>San Marino</t>
  </si>
  <si>
    <t>United States</t>
  </si>
  <si>
    <t xml:space="preserve">Malta                                                                                                     </t>
  </si>
  <si>
    <t xml:space="preserve">Sao Tome and Principe                                                                                     </t>
  </si>
  <si>
    <t xml:space="preserve">Uruguay                                                                                                   </t>
  </si>
  <si>
    <t>Marshall Islands</t>
  </si>
  <si>
    <t xml:space="preserve">Saudi Arabia                                                     </t>
  </si>
  <si>
    <t>US Pacific Islands</t>
  </si>
  <si>
    <t>Martinique</t>
  </si>
  <si>
    <t xml:space="preserve">Senegal                                                                                                   </t>
  </si>
  <si>
    <t xml:space="preserve">Uzbekistan                                                                              </t>
  </si>
  <si>
    <t xml:space="preserve">Mauritania                                                                                                </t>
  </si>
  <si>
    <t xml:space="preserve">Seychelles                                                                                                </t>
  </si>
  <si>
    <t xml:space="preserve">Vanuatu </t>
  </si>
  <si>
    <t xml:space="preserve">Mauritius                                                                                                 </t>
  </si>
  <si>
    <t xml:space="preserve">Sierra Leone                                                                                              </t>
  </si>
  <si>
    <t xml:space="preserve">Vatican City State (Holy See)                                                                                                  </t>
  </si>
  <si>
    <t xml:space="preserve">Mexico                                                                                                    </t>
  </si>
  <si>
    <t>X</t>
  </si>
  <si>
    <t xml:space="preserve">Singapore                                                                                                 </t>
  </si>
  <si>
    <t xml:space="preserve">Venezuela                                                             </t>
  </si>
  <si>
    <t xml:space="preserve">Slovakia                                                                                </t>
  </si>
  <si>
    <t xml:space="preserve">Moldova                                                                                 </t>
  </si>
  <si>
    <t xml:space="preserve">Slovenia                                                                                </t>
  </si>
  <si>
    <t xml:space="preserve">Vietnam                                                                                                   </t>
  </si>
  <si>
    <t xml:space="preserve">Monaco                                                                                                    </t>
  </si>
  <si>
    <t xml:space="preserve">Solomon Islands                                                                                           </t>
  </si>
  <si>
    <t xml:space="preserve">Wallis and Futuna Islands                                                                                      </t>
  </si>
  <si>
    <t xml:space="preserve">Mongolia                                                                                                  </t>
  </si>
  <si>
    <t xml:space="preserve">Somalia                                                                                                   </t>
  </si>
  <si>
    <t>Western Sahara</t>
  </si>
  <si>
    <t>Montserrat</t>
  </si>
  <si>
    <t xml:space="preserve">South Africa                                                                                              </t>
  </si>
  <si>
    <t xml:space="preserve">Samoa                                                                                             </t>
  </si>
  <si>
    <t xml:space="preserve">Morocco                                                                                                   </t>
  </si>
  <si>
    <t xml:space="preserve">Spain                                      </t>
  </si>
  <si>
    <t xml:space="preserve">Mozambique                                                                                                </t>
  </si>
  <si>
    <t xml:space="preserve">Sri Lanka                                                                                                 </t>
  </si>
  <si>
    <t xml:space="preserve">Myanmar                                                           </t>
  </si>
  <si>
    <t xml:space="preserve">St. Helena                         </t>
  </si>
  <si>
    <t xml:space="preserve">Zambia                                                                                                    </t>
  </si>
  <si>
    <t xml:space="preserve">Namibia                                                                                                   </t>
  </si>
  <si>
    <t xml:space="preserve">Zimbabwe                                                                                                  </t>
  </si>
  <si>
    <t xml:space="preserve">Nauru                                                                                                     </t>
  </si>
  <si>
    <t xml:space="preserve">St. Lucia                                                                                                 </t>
  </si>
  <si>
    <t xml:space="preserve">Nepal                                                                                                     </t>
  </si>
  <si>
    <t xml:space="preserve">Netherlands                                                                                               </t>
  </si>
  <si>
    <t xml:space="preserve">St. Vincent and the Grenadines                                               </t>
  </si>
  <si>
    <t xml:space="preserve">Sudan                                                                                                     </t>
  </si>
  <si>
    <t xml:space="preserve">New Caledonia                                                                                             </t>
  </si>
  <si>
    <t xml:space="preserve">Suriname                                                                                                  </t>
  </si>
  <si>
    <t>New Zealand</t>
  </si>
  <si>
    <t xml:space="preserve">Swaziland                                                                                                 </t>
  </si>
  <si>
    <t xml:space="preserve">Developing Europe </t>
  </si>
  <si>
    <t xml:space="preserve">Nicaragua                                                                                                 </t>
  </si>
  <si>
    <t xml:space="preserve">Sweden                                                                                                    </t>
  </si>
  <si>
    <t xml:space="preserve">Niger                                                                                                     </t>
  </si>
  <si>
    <t xml:space="preserve">Switzerland                       </t>
  </si>
  <si>
    <t xml:space="preserve">Nigeria                                                                </t>
  </si>
  <si>
    <t>Residual Africa and Middle East</t>
  </si>
  <si>
    <t xml:space="preserve">Norway                  </t>
  </si>
  <si>
    <t>Developing Africa and Middle East</t>
  </si>
  <si>
    <t xml:space="preserve">Oman                                                  </t>
  </si>
  <si>
    <t xml:space="preserve">Tajikistan                                                                              </t>
  </si>
  <si>
    <t>Residual Asia and Pacific</t>
  </si>
  <si>
    <t xml:space="preserve">Pakistan                                                                                                  </t>
  </si>
  <si>
    <t xml:space="preserve">Tanzania                                                                                                 </t>
  </si>
  <si>
    <t>Developing Asia and Pacific</t>
  </si>
  <si>
    <t>Palau</t>
  </si>
  <si>
    <t xml:space="preserve">Thailand                                                                                                  </t>
  </si>
  <si>
    <t xml:space="preserve">Panama                  </t>
  </si>
  <si>
    <t xml:space="preserve">Togo                                                                                                      </t>
  </si>
  <si>
    <t xml:space="preserve">Papua New Guinea                                                                                          </t>
  </si>
  <si>
    <t xml:space="preserve">Tonga                                                                                                     </t>
  </si>
  <si>
    <t xml:space="preserve">Paraguay                                                                                                  </t>
  </si>
  <si>
    <t xml:space="preserve">Trinidad and Tobago                                             </t>
  </si>
  <si>
    <t xml:space="preserve">Peru                                                                                                      </t>
  </si>
  <si>
    <t xml:space="preserve">Philippines                                                                                               </t>
  </si>
  <si>
    <t>Pitcairn Islands</t>
  </si>
  <si>
    <t xml:space="preserve">LOCATIONAL BANKING STATISTICS (LBS) </t>
  </si>
  <si>
    <t xml:space="preserve">Guidance Notes are available online at </t>
  </si>
  <si>
    <t>http://www.cimoney.com.ky/bkstatistics</t>
  </si>
  <si>
    <t>WHAT IS INCLUDED?</t>
  </si>
  <si>
    <t xml:space="preserve">The information required in the LBS is the external/international financial assets and liabilities vis-à-vis non-residents of </t>
  </si>
  <si>
    <r>
      <t xml:space="preserve">Cayman in any currency and vis-à-vis Cayman residents in foreign currency. The Survey </t>
    </r>
    <r>
      <rPr>
        <b/>
        <u val="single"/>
        <sz val="10"/>
        <rFont val="Arial"/>
        <family val="2"/>
      </rPr>
      <t>DOES NOT</t>
    </r>
    <r>
      <rPr>
        <sz val="10"/>
        <rFont val="Arial"/>
        <family val="2"/>
      </rPr>
      <t xml:space="preserve"> collect data on </t>
    </r>
  </si>
  <si>
    <t>non-financial assets such as premises and furniture &amp; fixtures (Other Assets) or non-financial liabilities such as</t>
  </si>
  <si>
    <t>trade payables (salary, rent, etc.) reported in (Other Liabilities).</t>
  </si>
  <si>
    <t>The KYD Claims and KYD Liabilities worksheet will include financial assets/liabilities to residents from the Class A Banks.</t>
  </si>
  <si>
    <t xml:space="preserve">We are aware that some of these transactions (KYD to KYD residents) are non-external/financial assets &amp; liabilities but including </t>
  </si>
  <si>
    <t>NATIONALITY</t>
  </si>
  <si>
    <t>parent where there are layers of ownership.</t>
  </si>
  <si>
    <t>CENTRAL BANKS/MONETARY AUTHORITIES</t>
  </si>
  <si>
    <r>
      <t xml:space="preserve">The term </t>
    </r>
    <r>
      <rPr>
        <b/>
        <sz val="10"/>
        <rFont val="Arial"/>
        <family val="2"/>
      </rPr>
      <t>"vis-à-vis -monetary institutions"</t>
    </r>
    <r>
      <rPr>
        <sz val="10"/>
        <rFont val="Arial"/>
        <family val="2"/>
      </rPr>
      <t xml:space="preserve"> has been changed to </t>
    </r>
    <r>
      <rPr>
        <b/>
        <sz val="10"/>
        <rFont val="Arial"/>
        <family val="2"/>
      </rPr>
      <t>"vis-à-vis Central Banks/Monetary Authorities".</t>
    </r>
  </si>
  <si>
    <t>SHAREHOLDER'S EQUITY</t>
  </si>
  <si>
    <t>Institution Name:</t>
  </si>
  <si>
    <t>Licence #:</t>
  </si>
  <si>
    <t>As at date:</t>
  </si>
  <si>
    <t>KYD</t>
  </si>
  <si>
    <t>CLAIMS/ASSETS - Cayman Islands Dollars (KYD)</t>
  </si>
  <si>
    <t>of which</t>
  </si>
  <si>
    <t>International Loans, Deposits &amp; Placements</t>
  </si>
  <si>
    <t>International Holdings of Debt Securities</t>
  </si>
  <si>
    <t>International Other Assets</t>
  </si>
  <si>
    <t>Total Non-bank Claims/Assets</t>
  </si>
  <si>
    <t>Country Code</t>
  </si>
  <si>
    <t>1A</t>
  </si>
  <si>
    <t>2A</t>
  </si>
  <si>
    <t>3A</t>
  </si>
  <si>
    <t>4A</t>
  </si>
  <si>
    <t>5A</t>
  </si>
  <si>
    <t>6A</t>
  </si>
  <si>
    <t>7A</t>
  </si>
  <si>
    <t>8A</t>
  </si>
  <si>
    <t>Int'l Institutions</t>
  </si>
  <si>
    <t>Unallocated</t>
  </si>
  <si>
    <t>Total external positions</t>
  </si>
  <si>
    <t>of which: vis-a-vis own foreign offices</t>
  </si>
  <si>
    <t>of which: vis-a-vis Central Banks/Monetary Authorities</t>
  </si>
  <si>
    <t>LIABILITIES - Cayman Islands Dollar (KYD)</t>
  </si>
  <si>
    <t>Non-Bank Liabilities (US$ millions)</t>
  </si>
  <si>
    <t>International Deposits</t>
  </si>
  <si>
    <t>International Other Liabilities</t>
  </si>
  <si>
    <t>Total Non-Bank Liabilities</t>
  </si>
  <si>
    <t>9A</t>
  </si>
  <si>
    <t>10A</t>
  </si>
  <si>
    <t>11A</t>
  </si>
  <si>
    <t>12A</t>
  </si>
  <si>
    <t>13A</t>
  </si>
  <si>
    <t>14A</t>
  </si>
  <si>
    <t>15A</t>
  </si>
  <si>
    <t>USD</t>
  </si>
  <si>
    <t>CLAIMS/ASSETS - US Dollars (USD)</t>
  </si>
  <si>
    <t>1B</t>
  </si>
  <si>
    <t>2B</t>
  </si>
  <si>
    <t>3B</t>
  </si>
  <si>
    <t>4B</t>
  </si>
  <si>
    <t>5B</t>
  </si>
  <si>
    <t>6B</t>
  </si>
  <si>
    <t>7B</t>
  </si>
  <si>
    <t>8B</t>
  </si>
  <si>
    <t>Positions vis-a-vis Cayman residents</t>
  </si>
  <si>
    <t>Total international positions</t>
  </si>
  <si>
    <t>LIABILITIES - US Dollars (USD)</t>
  </si>
  <si>
    <t>9B</t>
  </si>
  <si>
    <t>10B</t>
  </si>
  <si>
    <t>11B</t>
  </si>
  <si>
    <t>12B</t>
  </si>
  <si>
    <t>13B</t>
  </si>
  <si>
    <t>14B</t>
  </si>
  <si>
    <t>15B</t>
  </si>
  <si>
    <t>JPY</t>
  </si>
  <si>
    <t xml:space="preserve"> CLAIMS/ASSETS - Japanese Yen (JPY)</t>
  </si>
  <si>
    <t>1C</t>
  </si>
  <si>
    <t>2C</t>
  </si>
  <si>
    <t>3C</t>
  </si>
  <si>
    <t>4C</t>
  </si>
  <si>
    <t>5C</t>
  </si>
  <si>
    <t>6C</t>
  </si>
  <si>
    <t>7C</t>
  </si>
  <si>
    <t>8C</t>
  </si>
  <si>
    <t>LIABILITIES - Japanese Yen (JPY)</t>
  </si>
  <si>
    <t>9C</t>
  </si>
  <si>
    <t>10C</t>
  </si>
  <si>
    <t>11C</t>
  </si>
  <si>
    <t>12C</t>
  </si>
  <si>
    <t>13C</t>
  </si>
  <si>
    <t>14C</t>
  </si>
  <si>
    <t>15C</t>
  </si>
  <si>
    <t>GBP</t>
  </si>
  <si>
    <t>CLAIMS/ASSETS - Pounds Sterling (GBP)</t>
  </si>
  <si>
    <t>1D</t>
  </si>
  <si>
    <t>2D</t>
  </si>
  <si>
    <t>3D</t>
  </si>
  <si>
    <t>4D</t>
  </si>
  <si>
    <t>5D</t>
  </si>
  <si>
    <t>6D</t>
  </si>
  <si>
    <t>7D</t>
  </si>
  <si>
    <t>8D</t>
  </si>
  <si>
    <t>LIABILITIES - Pounds Sterling (GBP)</t>
  </si>
  <si>
    <t>9D</t>
  </si>
  <si>
    <t>10D</t>
  </si>
  <si>
    <t>11D</t>
  </si>
  <si>
    <t>12D</t>
  </si>
  <si>
    <t>13D</t>
  </si>
  <si>
    <t>14D</t>
  </si>
  <si>
    <t>15D</t>
  </si>
  <si>
    <t>CHF</t>
  </si>
  <si>
    <t xml:space="preserve"> CLAIMS/ASSETS - Swiss Francs (CHF)</t>
  </si>
  <si>
    <t>1E</t>
  </si>
  <si>
    <t>2E</t>
  </si>
  <si>
    <t>3E</t>
  </si>
  <si>
    <t>4E</t>
  </si>
  <si>
    <t>5E</t>
  </si>
  <si>
    <t>6E</t>
  </si>
  <si>
    <t>7E</t>
  </si>
  <si>
    <t>8E</t>
  </si>
  <si>
    <t>LIABILITIES - Swiss Francs (CHF)</t>
  </si>
  <si>
    <t>9E</t>
  </si>
  <si>
    <t>10E</t>
  </si>
  <si>
    <t>11E</t>
  </si>
  <si>
    <t>12E</t>
  </si>
  <si>
    <t>13E</t>
  </si>
  <si>
    <t>14E</t>
  </si>
  <si>
    <t>15E</t>
  </si>
  <si>
    <t>EUR</t>
  </si>
  <si>
    <t>1F</t>
  </si>
  <si>
    <t>2F</t>
  </si>
  <si>
    <t>3F</t>
  </si>
  <si>
    <t>4F</t>
  </si>
  <si>
    <t>5F</t>
  </si>
  <si>
    <t>6F</t>
  </si>
  <si>
    <t>7F</t>
  </si>
  <si>
    <t>8F</t>
  </si>
  <si>
    <t>LIABILITIES - Euros (EUR)</t>
  </si>
  <si>
    <t>9F</t>
  </si>
  <si>
    <t>10F</t>
  </si>
  <si>
    <t>11F</t>
  </si>
  <si>
    <t>12F</t>
  </si>
  <si>
    <t>13F</t>
  </si>
  <si>
    <t>14F</t>
  </si>
  <si>
    <t>15F</t>
  </si>
  <si>
    <t>OTH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</si>
  <si>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</si>
  <si>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</si>
  <si>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</si>
  <si>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</si>
  <si>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</si>
  <si>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</si>
  <si>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</si>
  <si>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</si>
  <si>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</si>
  <si>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</si>
  <si>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</si>
  <si>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</si>
  <si>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</si>
  <si>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</si>
  <si>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15G</t>
  </si>
  <si>
    <t>Total</t>
  </si>
  <si>
    <t>Non-Bank</t>
  </si>
  <si>
    <t>Deposits</t>
  </si>
  <si>
    <t>Assets</t>
  </si>
  <si>
    <t>Liabilities</t>
  </si>
  <si>
    <t>Loans, etc.</t>
  </si>
  <si>
    <t>Cayman Islands  (KYD)</t>
  </si>
  <si>
    <t>United States (USD)</t>
  </si>
  <si>
    <t>Japanese (JPY)</t>
  </si>
  <si>
    <t>Pounds  (GBP)</t>
  </si>
  <si>
    <t>Other (OTH)</t>
  </si>
  <si>
    <t>Month</t>
  </si>
  <si>
    <t>(All 4 digits of year)</t>
  </si>
  <si>
    <t>CURRENCY</t>
  </si>
  <si>
    <t>Other Assets</t>
  </si>
  <si>
    <t>Own Issues of Sec.</t>
  </si>
  <si>
    <t>Other Liabilities.</t>
  </si>
  <si>
    <t>Debt Securities</t>
  </si>
  <si>
    <t>Please refer to "Instructions" worksheet and LBS Guidance Notes on the website at www.cimoney.com.ky for assistance in completing this Survey.</t>
  </si>
  <si>
    <t>Totals of Instruments</t>
  </si>
  <si>
    <t>a) Country of Head Office:</t>
  </si>
  <si>
    <t>b) Nationality of Ultimate Ownership</t>
  </si>
  <si>
    <t>LOCATIONAL BANKING STATISTICS (LBS) SURVEY</t>
  </si>
  <si>
    <t>Country codes are provided on the "Country" worksheet of this Survey.</t>
  </si>
  <si>
    <t xml:space="preserve"> Non-Bank</t>
  </si>
  <si>
    <t>Head Office is the location of the Country you report to.</t>
  </si>
  <si>
    <t>The nationality of a branch is determined by the nationality of the ultimate Parent.</t>
  </si>
  <si>
    <t>The nationality of a subsidiary is determined by the nationality of the ultimate Parent and NOT the immediate</t>
  </si>
  <si>
    <r>
      <t xml:space="preserve">For the Locational Banking Statistics, Negative Shareholders Equity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reported.</t>
    </r>
  </si>
  <si>
    <t xml:space="preserve">International Deposits </t>
  </si>
  <si>
    <t>International Other Liab.</t>
  </si>
  <si>
    <t>International Own Issues of Securities</t>
  </si>
  <si>
    <t>Loans &amp; Advances</t>
  </si>
  <si>
    <t>Shareholders Equity</t>
  </si>
  <si>
    <t>(3, 6, 9,12)</t>
  </si>
  <si>
    <t>v5.2</t>
  </si>
  <si>
    <t>Curacao</t>
  </si>
  <si>
    <t>Bonaire, St. Eustatius &amp; Saba</t>
  </si>
  <si>
    <t>Turkey</t>
  </si>
  <si>
    <t>Tunisia</t>
  </si>
  <si>
    <t>Bouvet Islands (part of Norway)</t>
  </si>
  <si>
    <t>St. Christopher/ St. Kitts &amp; Nevis</t>
  </si>
  <si>
    <t>Guam</t>
  </si>
  <si>
    <t>Puerto Rico</t>
  </si>
  <si>
    <t xml:space="preserve">Brunei Darussalam                                                                         </t>
  </si>
  <si>
    <t xml:space="preserve">Hong Kong SAR of China                                                                                                 </t>
  </si>
  <si>
    <t xml:space="preserve">Lao People's Democratic Republic                                                                                     </t>
  </si>
  <si>
    <t xml:space="preserve">Macao SAR of China                                                                                                 </t>
  </si>
  <si>
    <t>Micronesia, Federated States of</t>
  </si>
  <si>
    <t>Sint Maarten (Saint Marten)</t>
  </si>
  <si>
    <t xml:space="preserve">Russian Federation                                                                                 </t>
  </si>
  <si>
    <t xml:space="preserve">Syrian Arab Republic                                                                                                </t>
  </si>
  <si>
    <t xml:space="preserve">Taiwan, Province of China                                                                                                    </t>
  </si>
  <si>
    <t>Timor-Leste</t>
  </si>
  <si>
    <t>Virgin Islands, U.S.</t>
  </si>
  <si>
    <t>West Bank and Gaza Strip (Palestinian Territory)</t>
  </si>
  <si>
    <t xml:space="preserve">Yemen, Republic of                                                                                                  </t>
  </si>
  <si>
    <t>Montenegro, Republic of</t>
  </si>
  <si>
    <t xml:space="preserve">Kiribati     </t>
  </si>
  <si>
    <t>American Samoa</t>
  </si>
  <si>
    <t>British Indian Ocean Territory</t>
  </si>
  <si>
    <t xml:space="preserve">Burkina Faso        </t>
  </si>
  <si>
    <t xml:space="preserve">Cambodia                                             </t>
  </si>
  <si>
    <t xml:space="preserve">China, P.R.                                                                                                  </t>
  </si>
  <si>
    <t>Christmas Island</t>
  </si>
  <si>
    <t>Cocos (Keeling) Islands</t>
  </si>
  <si>
    <t>Tokelau</t>
  </si>
  <si>
    <t>French Southern Territories</t>
  </si>
  <si>
    <t xml:space="preserve">United Kingdom </t>
  </si>
  <si>
    <t>Mayotte</t>
  </si>
  <si>
    <t>Niue</t>
  </si>
  <si>
    <t>Norfolk Island</t>
  </si>
  <si>
    <t>Svalbard and Jan Mayen Islands</t>
  </si>
  <si>
    <t>Cook Islands</t>
  </si>
  <si>
    <t>United States Minor Outlying Islands</t>
  </si>
  <si>
    <t>Northern Mariana Islands</t>
  </si>
  <si>
    <t>South Sudan</t>
  </si>
  <si>
    <t>South Georgia and South Sandwich Islands</t>
  </si>
  <si>
    <t>Heard and McDonald Islands</t>
  </si>
  <si>
    <t xml:space="preserve">Residual (Developing) Europe </t>
  </si>
  <si>
    <t>Residual Developed Countries</t>
  </si>
  <si>
    <t>Developed Countries</t>
  </si>
  <si>
    <t>Residual Latin America and Caribbean</t>
  </si>
  <si>
    <t>Developing Latin America and Caribbean</t>
  </si>
  <si>
    <t>Residual Offshore Centres</t>
  </si>
  <si>
    <t>Offshore Centres</t>
  </si>
  <si>
    <t>Libya</t>
  </si>
  <si>
    <t xml:space="preserve">Lithuania                                                                       </t>
  </si>
  <si>
    <t>Serbia, Republic of</t>
  </si>
  <si>
    <t>St. Pierre and Miquelon</t>
  </si>
  <si>
    <t>Faeroe Islands</t>
  </si>
  <si>
    <r>
      <t xml:space="preserve">A number of Banks,primarily Branches, report amounts that are </t>
    </r>
    <r>
      <rPr>
        <b/>
        <sz val="10"/>
        <rFont val="Arial"/>
        <family val="2"/>
      </rPr>
      <t>"Due from Head Office"</t>
    </r>
    <r>
      <rPr>
        <sz val="10"/>
        <rFont val="Arial"/>
        <family val="2"/>
      </rPr>
      <t xml:space="preserve"> as </t>
    </r>
    <r>
      <rPr>
        <b/>
        <sz val="10"/>
        <rFont val="Arial"/>
        <family val="2"/>
      </rPr>
      <t xml:space="preserve">Negative Shareholders Equity </t>
    </r>
    <r>
      <rPr>
        <sz val="10"/>
        <rFont val="Arial"/>
        <family val="2"/>
      </rPr>
      <t>on the QPR.</t>
    </r>
  </si>
  <si>
    <t xml:space="preserve">The LBS is a survey of the information provided on the Basel II QPR which is submitted to the Banking Supervision Division. </t>
  </si>
  <si>
    <t>this data enables the comparison of data between the Basel II QPR and LBS.</t>
  </si>
  <si>
    <t>Basel II QPR TO THE LOCATIONAL BANKING STATISTICS (LBS) SURVEY</t>
  </si>
  <si>
    <t>Cash Items</t>
  </si>
  <si>
    <t>Repurchase Agreements (Repos)</t>
  </si>
  <si>
    <t>Other Assets (Accrued Interest Receivable &amp; Other Assets- excluding non-financial assets, e.g Premises, etc.)</t>
  </si>
  <si>
    <t>Non-Bank Claims/Assets (US$ millions)</t>
  </si>
  <si>
    <t>Total Claims/Assets includes Non-Bank claims (US$ millions)</t>
  </si>
  <si>
    <t>Total Non-Bank Claims/Assets</t>
  </si>
  <si>
    <t>Total Claims/Assets includes Non-Bank (US$ millions)</t>
  </si>
  <si>
    <t>Total Liabilities includes Non-Bank (US$ millions)</t>
  </si>
  <si>
    <t>Total Claims/Assets includes Non-Bank  (US$ millions)</t>
  </si>
  <si>
    <t>Total Claims/Assets includes Non-bank (US$ millions)</t>
  </si>
  <si>
    <t>Total Claims/Assets includes Non-bank  (US$ millions)</t>
  </si>
  <si>
    <t>Liabilities includes Non-Bank  (US$ millions)</t>
  </si>
  <si>
    <t>Total Own Issues of  Securities</t>
  </si>
  <si>
    <t>Total Own Issues of Securities</t>
  </si>
  <si>
    <t>Liabilities includes Non-Bank (US$ millions)</t>
  </si>
  <si>
    <t>Other Investments (Equity Securities/Mutual Funds, etc.)</t>
  </si>
  <si>
    <t xml:space="preserve">CLAIMS/ASSETS </t>
  </si>
  <si>
    <t xml:space="preserve">LIABILITIES </t>
  </si>
  <si>
    <t>Investments - Held to Maturity  &amp; Available for Sale - (Debt Securites)</t>
  </si>
  <si>
    <t>Other Notes, Bonds and Commercial Paper</t>
  </si>
  <si>
    <t>Creditors and Other Liabilities</t>
  </si>
  <si>
    <t>Other Loss Provisions</t>
  </si>
  <si>
    <t>Hybrid Debt &amp; Subordinated Debt</t>
  </si>
  <si>
    <t>Other Borrowings</t>
  </si>
  <si>
    <t>Financial Assets at Fair Value (Debt &amp; Equity Securities)</t>
  </si>
  <si>
    <t>Financial Assets at Fair Value (Derivatives)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</si>
</sst>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>
        <color indexed="8"/>
      </top>
      <bottom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medium"/>
      <right style="medium"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5" fillId="34" borderId="17" xfId="0" applyFont="1" applyFill="1" applyBorder="1" applyAlignment="1">
      <alignment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1" fontId="0" fillId="0" borderId="27" xfId="0" applyNumberFormat="1" applyFont="1" applyFill="1" applyBorder="1" applyAlignment="1" applyProtection="1">
      <alignment horizontal="center" vertical="center"/>
      <protection/>
    </xf>
    <xf numFmtId="1" fontId="0" fillId="33" borderId="28" xfId="0" applyNumberFormat="1" applyFont="1" applyFill="1" applyBorder="1" applyAlignment="1" applyProtection="1">
      <alignment horizontal="center" vertical="center"/>
      <protection locked="0"/>
    </xf>
    <xf numFmtId="1" fontId="0" fillId="33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1" fontId="0" fillId="33" borderId="32" xfId="0" applyNumberFormat="1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31" xfId="0" applyFont="1" applyFill="1" applyBorder="1" applyAlignment="1" applyProtection="1">
      <alignment horizontal="center" vertical="center"/>
      <protection locked="0"/>
    </xf>
    <xf numFmtId="0" fontId="15" fillId="33" borderId="33" xfId="0" applyFont="1" applyFill="1" applyBorder="1" applyAlignment="1" applyProtection="1">
      <alignment horizontal="center" vertical="center"/>
      <protection locked="0"/>
    </xf>
    <xf numFmtId="0" fontId="15" fillId="33" borderId="34" xfId="0" applyFont="1" applyFill="1" applyBorder="1" applyAlignment="1" applyProtection="1">
      <alignment horizontal="center" vertical="center"/>
      <protection locked="0"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38" xfId="0" applyFont="1" applyBorder="1" applyAlignment="1">
      <alignment horizontal="left" vertical="center"/>
    </xf>
    <xf numFmtId="1" fontId="0" fillId="0" borderId="39" xfId="0" applyNumberFormat="1" applyFont="1" applyBorder="1" applyAlignment="1" applyProtection="1">
      <alignment horizontal="center" vertical="center"/>
      <protection/>
    </xf>
    <xf numFmtId="1" fontId="0" fillId="0" borderId="31" xfId="0" applyNumberFormat="1" applyFont="1" applyBorder="1" applyAlignment="1" applyProtection="1">
      <alignment horizontal="center" vertical="center"/>
      <protection/>
    </xf>
    <xf numFmtId="1" fontId="0" fillId="0" borderId="3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1" fontId="0" fillId="33" borderId="30" xfId="0" applyNumberFormat="1" applyFont="1" applyFill="1" applyBorder="1" applyAlignment="1" applyProtection="1">
      <alignment horizontal="center" vertical="center"/>
      <protection locked="0"/>
    </xf>
    <xf numFmtId="1" fontId="0" fillId="35" borderId="32" xfId="0" applyNumberFormat="1" applyFont="1" applyFill="1" applyBorder="1" applyAlignment="1" applyProtection="1">
      <alignment horizontal="center" vertical="center"/>
      <protection/>
    </xf>
    <xf numFmtId="1" fontId="0" fillId="35" borderId="11" xfId="0" applyNumberFormat="1" applyFont="1" applyFill="1" applyBorder="1" applyAlignment="1" applyProtection="1">
      <alignment horizontal="center" vertical="center"/>
      <protection/>
    </xf>
    <xf numFmtId="1" fontId="0" fillId="35" borderId="37" xfId="0" applyNumberFormat="1" applyFont="1" applyFill="1" applyBorder="1" applyAlignment="1" applyProtection="1">
      <alignment horizontal="center" vertical="center"/>
      <protection/>
    </xf>
    <xf numFmtId="1" fontId="0" fillId="33" borderId="40" xfId="0" applyNumberFormat="1" applyFont="1" applyFill="1" applyBorder="1" applyAlignment="1" applyProtection="1">
      <alignment horizontal="center" vertical="center"/>
      <protection locked="0"/>
    </xf>
    <xf numFmtId="1" fontId="0" fillId="35" borderId="24" xfId="0" applyNumberFormat="1" applyFont="1" applyFill="1" applyBorder="1" applyAlignment="1" applyProtection="1">
      <alignment horizontal="center" vertical="center"/>
      <protection/>
    </xf>
    <xf numFmtId="1" fontId="0" fillId="35" borderId="41" xfId="0" applyNumberFormat="1" applyFont="1" applyFill="1" applyBorder="1" applyAlignment="1" applyProtection="1">
      <alignment horizontal="center" vertical="center"/>
      <protection/>
    </xf>
    <xf numFmtId="1" fontId="0" fillId="35" borderId="35" xfId="0" applyNumberFormat="1" applyFont="1" applyFill="1" applyBorder="1" applyAlignment="1" applyProtection="1">
      <alignment horizontal="center" vertical="center"/>
      <protection/>
    </xf>
    <xf numFmtId="1" fontId="0" fillId="33" borderId="21" xfId="0" applyNumberFormat="1" applyFont="1" applyFill="1" applyBorder="1" applyAlignment="1" applyProtection="1">
      <alignment horizontal="center" vertical="center"/>
      <protection locked="0"/>
    </xf>
    <xf numFmtId="1" fontId="0" fillId="35" borderId="36" xfId="0" applyNumberFormat="1" applyFont="1" applyFill="1" applyBorder="1" applyAlignment="1" applyProtection="1">
      <alignment horizontal="center" vertical="center"/>
      <protection/>
    </xf>
    <xf numFmtId="1" fontId="0" fillId="35" borderId="13" xfId="0" applyNumberFormat="1" applyFont="1" applyFill="1" applyBorder="1" applyAlignment="1" applyProtection="1">
      <alignment horizontal="center" vertical="center"/>
      <protection/>
    </xf>
    <xf numFmtId="1" fontId="0" fillId="35" borderId="4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15" fillId="36" borderId="17" xfId="0" applyFont="1" applyFill="1" applyBorder="1" applyAlignment="1" applyProtection="1">
      <alignment horizontal="center" vertical="center" wrapText="1"/>
      <protection/>
    </xf>
    <xf numFmtId="0" fontId="0" fillId="36" borderId="43" xfId="0" applyFont="1" applyFill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1" fontId="0" fillId="35" borderId="46" xfId="0" applyNumberFormat="1" applyFont="1" applyFill="1" applyBorder="1" applyAlignment="1" applyProtection="1">
      <alignment vertical="center"/>
      <protection/>
    </xf>
    <xf numFmtId="1" fontId="0" fillId="0" borderId="40" xfId="0" applyNumberFormat="1" applyFont="1" applyFill="1" applyBorder="1" applyAlignment="1" applyProtection="1">
      <alignment horizontal="center" vertical="center"/>
      <protection/>
    </xf>
    <xf numFmtId="1" fontId="0" fillId="35" borderId="47" xfId="0" applyNumberFormat="1" applyFont="1" applyFill="1" applyBorder="1" applyAlignment="1" applyProtection="1">
      <alignment vertical="center"/>
      <protection/>
    </xf>
    <xf numFmtId="0" fontId="7" fillId="0" borderId="36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left" vertical="center"/>
      <protection/>
    </xf>
    <xf numFmtId="1" fontId="0" fillId="33" borderId="30" xfId="0" applyNumberFormat="1" applyFont="1" applyFill="1" applyBorder="1" applyAlignment="1" applyProtection="1">
      <alignment horizontal="right" vertical="center"/>
      <protection locked="0"/>
    </xf>
    <xf numFmtId="1" fontId="0" fillId="35" borderId="33" xfId="0" applyNumberFormat="1" applyFont="1" applyFill="1" applyBorder="1" applyAlignment="1" applyProtection="1">
      <alignment vertical="center"/>
      <protection/>
    </xf>
    <xf numFmtId="1" fontId="0" fillId="35" borderId="48" xfId="0" applyNumberFormat="1" applyFont="1" applyFill="1" applyBorder="1" applyAlignment="1" applyProtection="1">
      <alignment vertical="center"/>
      <protection/>
    </xf>
    <xf numFmtId="1" fontId="0" fillId="0" borderId="30" xfId="0" applyNumberFormat="1" applyFont="1" applyFill="1" applyBorder="1" applyAlignment="1" applyProtection="1">
      <alignment horizontal="center" vertical="center"/>
      <protection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1" fontId="0" fillId="35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1" fontId="0" fillId="33" borderId="14" xfId="0" applyNumberFormat="1" applyFont="1" applyFill="1" applyBorder="1" applyAlignment="1" applyProtection="1">
      <alignment horizontal="center" vertical="center"/>
      <protection locked="0"/>
    </xf>
    <xf numFmtId="1" fontId="0" fillId="33" borderId="49" xfId="0" applyNumberFormat="1" applyFont="1" applyFill="1" applyBorder="1" applyAlignment="1" applyProtection="1">
      <alignment horizontal="center" vertical="center"/>
      <protection locked="0"/>
    </xf>
    <xf numFmtId="1" fontId="0" fillId="33" borderId="50" xfId="0" applyNumberFormat="1" applyFont="1" applyFill="1" applyBorder="1" applyAlignment="1" applyProtection="1">
      <alignment horizontal="center" vertical="center"/>
      <protection locked="0"/>
    </xf>
    <xf numFmtId="1" fontId="0" fillId="33" borderId="51" xfId="0" applyNumberFormat="1" applyFont="1" applyFill="1" applyBorder="1" applyAlignment="1" applyProtection="1">
      <alignment horizontal="center" vertical="center"/>
      <protection locked="0"/>
    </xf>
    <xf numFmtId="1" fontId="0" fillId="33" borderId="13" xfId="0" applyNumberFormat="1" applyFont="1" applyFill="1" applyBorder="1" applyAlignment="1" applyProtection="1">
      <alignment horizontal="center" vertical="center"/>
      <protection locked="0"/>
    </xf>
    <xf numFmtId="1" fontId="0" fillId="33" borderId="34" xfId="0" applyNumberFormat="1" applyFont="1" applyFill="1" applyBorder="1" applyAlignment="1" applyProtection="1">
      <alignment horizontal="center" vertical="center"/>
      <protection locked="0"/>
    </xf>
    <xf numFmtId="1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2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5" fillId="36" borderId="17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1" fontId="0" fillId="35" borderId="46" xfId="0" applyNumberFormat="1" applyFont="1" applyFill="1" applyBorder="1" applyAlignment="1" applyProtection="1">
      <alignment horizontal="center" vertical="center"/>
      <protection/>
    </xf>
    <xf numFmtId="1" fontId="0" fillId="35" borderId="47" xfId="0" applyNumberFormat="1" applyFont="1" applyFill="1" applyBorder="1" applyAlignment="1" applyProtection="1">
      <alignment horizontal="center" vertical="center"/>
      <protection/>
    </xf>
    <xf numFmtId="1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left" vertical="center"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1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1" fontId="0" fillId="35" borderId="33" xfId="0" applyNumberFormat="1" applyFont="1" applyFill="1" applyBorder="1" applyAlignment="1" applyProtection="1">
      <alignment horizontal="center" vertical="center"/>
      <protection/>
    </xf>
    <xf numFmtId="1" fontId="0" fillId="35" borderId="48" xfId="0" applyNumberFormat="1" applyFont="1" applyFill="1" applyBorder="1" applyAlignment="1" applyProtection="1">
      <alignment horizontal="center" vertical="center"/>
      <protection/>
    </xf>
    <xf numFmtId="1" fontId="0" fillId="35" borderId="40" xfId="0" applyNumberFormat="1" applyFont="1" applyFill="1" applyBorder="1" applyAlignment="1" applyProtection="1">
      <alignment horizontal="center" vertical="center"/>
      <protection/>
    </xf>
    <xf numFmtId="0" fontId="15" fillId="34" borderId="17" xfId="0" applyFont="1" applyFill="1" applyBorder="1" applyAlignment="1" applyProtection="1">
      <alignment vertical="center" wrapText="1"/>
      <protection/>
    </xf>
    <xf numFmtId="0" fontId="15" fillId="34" borderId="50" xfId="0" applyFont="1" applyFill="1" applyBorder="1" applyAlignment="1" applyProtection="1">
      <alignment vertical="center"/>
      <protection/>
    </xf>
    <xf numFmtId="0" fontId="0" fillId="34" borderId="50" xfId="0" applyFont="1" applyFill="1" applyBorder="1" applyAlignment="1" applyProtection="1">
      <alignment/>
      <protection/>
    </xf>
    <xf numFmtId="0" fontId="0" fillId="34" borderId="43" xfId="0" applyFont="1" applyFill="1" applyBorder="1" applyAlignment="1" applyProtection="1">
      <alignment/>
      <protection/>
    </xf>
    <xf numFmtId="0" fontId="15" fillId="34" borderId="17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0" fillId="35" borderId="14" xfId="0" applyNumberFormat="1" applyFont="1" applyFill="1" applyBorder="1" applyAlignment="1" applyProtection="1">
      <alignment horizontal="center" vertical="center"/>
      <protection/>
    </xf>
    <xf numFmtId="1" fontId="0" fillId="35" borderId="27" xfId="0" applyNumberFormat="1" applyFont="1" applyFill="1" applyBorder="1" applyAlignment="1" applyProtection="1">
      <alignment horizontal="center" vertical="center"/>
      <protection/>
    </xf>
    <xf numFmtId="1" fontId="0" fillId="35" borderId="49" xfId="0" applyNumberFormat="1" applyFont="1" applyFill="1" applyBorder="1" applyAlignment="1" applyProtection="1">
      <alignment horizontal="center" vertical="center"/>
      <protection/>
    </xf>
    <xf numFmtId="1" fontId="0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35" borderId="48" xfId="0" applyFont="1" applyFill="1" applyBorder="1" applyAlignment="1" applyProtection="1">
      <alignment horizontal="center" vertical="center"/>
      <protection/>
    </xf>
    <xf numFmtId="1" fontId="0" fillId="35" borderId="21" xfId="0" applyNumberFormat="1" applyFont="1" applyFill="1" applyBorder="1" applyAlignment="1" applyProtection="1">
      <alignment horizontal="center" vertical="center"/>
      <protection/>
    </xf>
    <xf numFmtId="1" fontId="0" fillId="35" borderId="39" xfId="0" applyNumberFormat="1" applyFont="1" applyFill="1" applyBorder="1" applyAlignment="1" applyProtection="1">
      <alignment horizontal="center" vertical="center"/>
      <protection/>
    </xf>
    <xf numFmtId="0" fontId="0" fillId="35" borderId="39" xfId="0" applyFont="1" applyFill="1" applyBorder="1" applyAlignment="1" applyProtection="1">
      <alignment horizontal="center" vertical="center"/>
      <protection/>
    </xf>
    <xf numFmtId="1" fontId="0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right" vertical="center"/>
      <protection/>
    </xf>
    <xf numFmtId="1" fontId="0" fillId="33" borderId="14" xfId="0" applyNumberFormat="1" applyFont="1" applyFill="1" applyBorder="1" applyAlignment="1" applyProtection="1">
      <alignment horizontal="right" vertical="center"/>
      <protection locked="0"/>
    </xf>
    <xf numFmtId="1" fontId="0" fillId="33" borderId="49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/>
    </xf>
    <xf numFmtId="1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1" fontId="0" fillId="0" borderId="39" xfId="0" applyNumberFormat="1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 applyProtection="1">
      <alignment vertical="center"/>
      <protection locked="0"/>
    </xf>
    <xf numFmtId="1" fontId="0" fillId="0" borderId="39" xfId="0" applyNumberFormat="1" applyFont="1" applyBorder="1" applyAlignment="1" applyProtection="1">
      <alignment horizontal="right" vertical="center"/>
      <protection/>
    </xf>
    <xf numFmtId="1" fontId="0" fillId="0" borderId="41" xfId="0" applyNumberFormat="1" applyFont="1" applyBorder="1" applyAlignment="1" applyProtection="1">
      <alignment horizontal="right" vertical="center"/>
      <protection/>
    </xf>
    <xf numFmtId="0" fontId="0" fillId="35" borderId="33" xfId="0" applyFont="1" applyFill="1" applyBorder="1" applyAlignment="1" applyProtection="1">
      <alignment vertical="center"/>
      <protection/>
    </xf>
    <xf numFmtId="1" fontId="0" fillId="35" borderId="32" xfId="0" applyNumberFormat="1" applyFont="1" applyFill="1" applyBorder="1" applyAlignment="1" applyProtection="1">
      <alignment vertical="center"/>
      <protection/>
    </xf>
    <xf numFmtId="1" fontId="0" fillId="35" borderId="37" xfId="0" applyNumberFormat="1" applyFont="1" applyFill="1" applyBorder="1" applyAlignment="1" applyProtection="1">
      <alignment vertical="center"/>
      <protection/>
    </xf>
    <xf numFmtId="1" fontId="0" fillId="35" borderId="24" xfId="0" applyNumberFormat="1" applyFont="1" applyFill="1" applyBorder="1" applyAlignment="1" applyProtection="1">
      <alignment vertical="center"/>
      <protection/>
    </xf>
    <xf numFmtId="1" fontId="0" fillId="35" borderId="35" xfId="0" applyNumberFormat="1" applyFont="1" applyFill="1" applyBorder="1" applyAlignment="1" applyProtection="1">
      <alignment vertical="center"/>
      <protection/>
    </xf>
    <xf numFmtId="1" fontId="0" fillId="33" borderId="10" xfId="0" applyNumberFormat="1" applyFont="1" applyFill="1" applyBorder="1" applyAlignment="1" applyProtection="1">
      <alignment vertical="center"/>
      <protection locked="0"/>
    </xf>
    <xf numFmtId="1" fontId="0" fillId="33" borderId="31" xfId="0" applyNumberFormat="1" applyFont="1" applyFill="1" applyBorder="1" applyAlignment="1" applyProtection="1">
      <alignment vertical="center"/>
      <protection locked="0"/>
    </xf>
    <xf numFmtId="1" fontId="0" fillId="35" borderId="36" xfId="0" applyNumberFormat="1" applyFont="1" applyFill="1" applyBorder="1" applyAlignment="1" applyProtection="1">
      <alignment horizontal="right" vertical="center"/>
      <protection/>
    </xf>
    <xf numFmtId="1" fontId="0" fillId="35" borderId="13" xfId="0" applyNumberFormat="1" applyFont="1" applyFill="1" applyBorder="1" applyAlignment="1" applyProtection="1">
      <alignment horizontal="right" vertical="center"/>
      <protection/>
    </xf>
    <xf numFmtId="1" fontId="0" fillId="35" borderId="42" xfId="0" applyNumberFormat="1" applyFont="1" applyFill="1" applyBorder="1" applyAlignment="1" applyProtection="1">
      <alignment horizontal="right" vertical="center"/>
      <protection/>
    </xf>
    <xf numFmtId="1" fontId="0" fillId="33" borderId="12" xfId="0" applyNumberFormat="1" applyFont="1" applyFill="1" applyBorder="1" applyAlignment="1" applyProtection="1">
      <alignment horizontal="right" vertical="center"/>
      <protection locked="0"/>
    </xf>
    <xf numFmtId="1" fontId="0" fillId="33" borderId="21" xfId="0" applyNumberFormat="1" applyFont="1" applyFill="1" applyBorder="1" applyAlignment="1" applyProtection="1">
      <alignment horizontal="right" vertical="center"/>
      <protection locked="0"/>
    </xf>
    <xf numFmtId="1" fontId="0" fillId="33" borderId="31" xfId="0" applyNumberFormat="1" applyFont="1" applyFill="1" applyBorder="1" applyAlignment="1" applyProtection="1">
      <alignment horizontal="right" vertical="center"/>
      <protection locked="0"/>
    </xf>
    <xf numFmtId="1" fontId="0" fillId="35" borderId="40" xfId="0" applyNumberFormat="1" applyFont="1" applyFill="1" applyBorder="1" applyAlignment="1" applyProtection="1">
      <alignment horizontal="right" vertical="center"/>
      <protection/>
    </xf>
    <xf numFmtId="1" fontId="0" fillId="0" borderId="27" xfId="0" applyNumberFormat="1" applyFont="1" applyBorder="1" applyAlignment="1" applyProtection="1">
      <alignment horizontal="right" vertical="center"/>
      <protection/>
    </xf>
    <xf numFmtId="0" fontId="3" fillId="37" borderId="52" xfId="0" applyFont="1" applyFill="1" applyBorder="1" applyAlignment="1" applyProtection="1">
      <alignment horizontal="left"/>
      <protection locked="0"/>
    </xf>
    <xf numFmtId="0" fontId="3" fillId="37" borderId="52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horizontal="left"/>
    </xf>
    <xf numFmtId="1" fontId="12" fillId="0" borderId="56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1" fontId="3" fillId="0" borderId="57" xfId="0" applyNumberFormat="1" applyFont="1" applyBorder="1" applyAlignment="1">
      <alignment/>
    </xf>
    <xf numFmtId="0" fontId="3" fillId="0" borderId="57" xfId="0" applyFont="1" applyBorder="1" applyAlignment="1">
      <alignment/>
    </xf>
    <xf numFmtId="0" fontId="5" fillId="0" borderId="57" xfId="0" applyFont="1" applyBorder="1" applyAlignment="1">
      <alignment/>
    </xf>
    <xf numFmtId="0" fontId="5" fillId="38" borderId="57" xfId="0" applyFont="1" applyFill="1" applyBorder="1" applyAlignment="1">
      <alignment horizontal="center"/>
    </xf>
    <xf numFmtId="0" fontId="3" fillId="38" borderId="57" xfId="0" applyFont="1" applyFill="1" applyBorder="1" applyAlignment="1">
      <alignment/>
    </xf>
    <xf numFmtId="0" fontId="5" fillId="0" borderId="5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11" fillId="0" borderId="14" xfId="0" applyFont="1" applyBorder="1" applyAlignment="1">
      <alignment horizontal="right"/>
    </xf>
    <xf numFmtId="1" fontId="12" fillId="0" borderId="3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37" borderId="52" xfId="0" applyFill="1" applyBorder="1" applyAlignment="1" applyProtection="1">
      <alignment horizontal="left"/>
      <protection locked="0"/>
    </xf>
    <xf numFmtId="0" fontId="0" fillId="37" borderId="52" xfId="0" applyFill="1" applyBorder="1" applyAlignment="1" applyProtection="1">
      <alignment/>
      <protection locked="0"/>
    </xf>
    <xf numFmtId="0" fontId="5" fillId="0" borderId="60" xfId="0" applyFont="1" applyBorder="1" applyAlignment="1">
      <alignment horizontal="center"/>
    </xf>
    <xf numFmtId="1" fontId="3" fillId="0" borderId="52" xfId="0" applyNumberFormat="1" applyFont="1" applyBorder="1" applyAlignment="1">
      <alignment horizontal="center"/>
    </xf>
    <xf numFmtId="1" fontId="22" fillId="0" borderId="52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1" fontId="3" fillId="38" borderId="52" xfId="0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1" fontId="3" fillId="0" borderId="62" xfId="0" applyNumberFormat="1" applyFont="1" applyBorder="1" applyAlignment="1">
      <alignment horizontal="center"/>
    </xf>
    <xf numFmtId="1" fontId="22" fillId="0" borderId="62" xfId="0" applyNumberFormat="1" applyFont="1" applyBorder="1" applyAlignment="1">
      <alignment horizontal="center"/>
    </xf>
    <xf numFmtId="0" fontId="5" fillId="38" borderId="62" xfId="0" applyFont="1" applyFill="1" applyBorder="1" applyAlignment="1">
      <alignment horizontal="center"/>
    </xf>
    <xf numFmtId="1" fontId="3" fillId="38" borderId="62" xfId="0" applyNumberFormat="1" applyFont="1" applyFill="1" applyBorder="1" applyAlignment="1">
      <alignment horizontal="center"/>
    </xf>
    <xf numFmtId="1" fontId="12" fillId="0" borderId="63" xfId="0" applyNumberFormat="1" applyFont="1" applyBorder="1" applyAlignment="1">
      <alignment horizontal="right"/>
    </xf>
    <xf numFmtId="0" fontId="11" fillId="0" borderId="64" xfId="0" applyFont="1" applyBorder="1" applyAlignment="1">
      <alignment horizontal="center"/>
    </xf>
    <xf numFmtId="1" fontId="3" fillId="38" borderId="65" xfId="0" applyNumberFormat="1" applyFont="1" applyFill="1" applyBorder="1" applyAlignment="1">
      <alignment horizontal="center"/>
    </xf>
    <xf numFmtId="0" fontId="3" fillId="38" borderId="66" xfId="0" applyFont="1" applyFill="1" applyBorder="1" applyAlignment="1">
      <alignment/>
    </xf>
    <xf numFmtId="1" fontId="22" fillId="0" borderId="67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0" fontId="3" fillId="38" borderId="69" xfId="0" applyFont="1" applyFill="1" applyBorder="1" applyAlignment="1">
      <alignment/>
    </xf>
    <xf numFmtId="0" fontId="5" fillId="38" borderId="64" xfId="0" applyFont="1" applyFill="1" applyBorder="1" applyAlignment="1">
      <alignment/>
    </xf>
    <xf numFmtId="0" fontId="3" fillId="0" borderId="70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13" fillId="0" borderId="23" xfId="0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0" fontId="3" fillId="0" borderId="70" xfId="0" applyFont="1" applyBorder="1" applyAlignment="1">
      <alignment/>
    </xf>
    <xf numFmtId="1" fontId="12" fillId="0" borderId="41" xfId="0" applyNumberFormat="1" applyFont="1" applyBorder="1" applyAlignment="1">
      <alignment horizontal="right"/>
    </xf>
    <xf numFmtId="0" fontId="8" fillId="0" borderId="67" xfId="0" applyFont="1" applyBorder="1" applyAlignment="1">
      <alignment horizontal="left"/>
    </xf>
    <xf numFmtId="0" fontId="3" fillId="0" borderId="71" xfId="0" applyFont="1" applyBorder="1" applyAlignment="1">
      <alignment/>
    </xf>
    <xf numFmtId="1" fontId="14" fillId="0" borderId="72" xfId="0" applyNumberFormat="1" applyFont="1" applyBorder="1" applyAlignment="1">
      <alignment horizontal="center"/>
    </xf>
    <xf numFmtId="1" fontId="14" fillId="0" borderId="73" xfId="0" applyNumberFormat="1" applyFont="1" applyBorder="1" applyAlignment="1">
      <alignment horizontal="center"/>
    </xf>
    <xf numFmtId="1" fontId="14" fillId="0" borderId="74" xfId="0" applyNumberFormat="1" applyFont="1" applyBorder="1" applyAlignment="1">
      <alignment horizontal="center"/>
    </xf>
    <xf numFmtId="0" fontId="15" fillId="33" borderId="23" xfId="0" applyFont="1" applyFill="1" applyBorder="1" applyAlignment="1" applyProtection="1">
      <alignment horizontal="center"/>
      <protection locked="0"/>
    </xf>
    <xf numFmtId="0" fontId="15" fillId="33" borderId="7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" fontId="23" fillId="39" borderId="64" xfId="0" applyNumberFormat="1" applyFont="1" applyFill="1" applyBorder="1" applyAlignment="1" applyProtection="1">
      <alignment horizontal="center" vertical="center"/>
      <protection locked="0"/>
    </xf>
    <xf numFmtId="1" fontId="24" fillId="40" borderId="64" xfId="0" applyNumberFormat="1" applyFont="1" applyFill="1" applyBorder="1" applyAlignment="1" applyProtection="1">
      <alignment horizontal="center" vertical="center"/>
      <protection locked="0"/>
    </xf>
    <xf numFmtId="1" fontId="23" fillId="40" borderId="64" xfId="0" applyNumberFormat="1" applyFont="1" applyFill="1" applyBorder="1" applyAlignment="1" applyProtection="1">
      <alignment horizontal="center" vertical="center"/>
      <protection locked="0"/>
    </xf>
    <xf numFmtId="1" fontId="24" fillId="39" borderId="64" xfId="0" applyNumberFormat="1" applyFont="1" applyFill="1" applyBorder="1" applyAlignment="1" applyProtection="1">
      <alignment horizontal="center" vertical="center"/>
      <protection locked="0"/>
    </xf>
    <xf numFmtId="0" fontId="12" fillId="0" borderId="76" xfId="0" applyFont="1" applyBorder="1" applyAlignment="1">
      <alignment horizontal="center"/>
    </xf>
    <xf numFmtId="0" fontId="5" fillId="0" borderId="0" xfId="0" applyFont="1" applyAlignment="1">
      <alignment horizontal="right" vertical="top"/>
    </xf>
    <xf numFmtId="0" fontId="2" fillId="37" borderId="52" xfId="52" applyFont="1" applyFill="1" applyBorder="1" applyAlignment="1" applyProtection="1">
      <alignment horizontal="left"/>
      <protection locked="0"/>
    </xf>
    <xf numFmtId="0" fontId="0" fillId="0" borderId="75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26" fillId="0" borderId="1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1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6" fillId="0" borderId="23" xfId="0" applyFont="1" applyBorder="1" applyAlignment="1">
      <alignment vertical="top" wrapText="1"/>
    </xf>
    <xf numFmtId="0" fontId="26" fillId="0" borderId="77" xfId="0" applyFont="1" applyBorder="1" applyAlignment="1">
      <alignment vertical="top" wrapText="1"/>
    </xf>
    <xf numFmtId="0" fontId="26" fillId="0" borderId="23" xfId="0" applyFont="1" applyBorder="1" applyAlignment="1">
      <alignment vertical="top"/>
    </xf>
    <xf numFmtId="0" fontId="26" fillId="0" borderId="75" xfId="0" applyFont="1" applyBorder="1" applyAlignment="1">
      <alignment vertical="top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27" fillId="35" borderId="10" xfId="0" applyFont="1" applyFill="1" applyBorder="1" applyAlignment="1">
      <alignment vertical="top" wrapText="1"/>
    </xf>
    <xf numFmtId="0" fontId="63" fillId="0" borderId="0" xfId="0" applyFont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78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3" fillId="0" borderId="78" xfId="0" applyNumberFormat="1" applyFont="1" applyBorder="1" applyAlignment="1" applyProtection="1">
      <alignment/>
      <protection/>
    </xf>
    <xf numFmtId="0" fontId="19" fillId="0" borderId="79" xfId="0" applyFont="1" applyBorder="1" applyAlignment="1" applyProtection="1">
      <alignment horizontal="left"/>
      <protection/>
    </xf>
    <xf numFmtId="0" fontId="3" fillId="0" borderId="80" xfId="0" applyFont="1" applyBorder="1" applyAlignment="1" applyProtection="1">
      <alignment/>
      <protection/>
    </xf>
    <xf numFmtId="0" fontId="0" fillId="0" borderId="81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36" borderId="18" xfId="0" applyFont="1" applyFill="1" applyBorder="1" applyAlignment="1">
      <alignment/>
    </xf>
    <xf numFmtId="0" fontId="0" fillId="0" borderId="82" xfId="0" applyFont="1" applyBorder="1" applyAlignment="1">
      <alignment horizontal="center"/>
    </xf>
    <xf numFmtId="0" fontId="15" fillId="0" borderId="64" xfId="0" applyFont="1" applyBorder="1" applyAlignment="1">
      <alignment horizontal="center" vertical="center" wrapText="1"/>
    </xf>
    <xf numFmtId="0" fontId="15" fillId="36" borderId="83" xfId="0" applyFont="1" applyFill="1" applyBorder="1" applyAlignment="1">
      <alignment horizontal="center" wrapText="1"/>
    </xf>
    <xf numFmtId="0" fontId="15" fillId="36" borderId="84" xfId="0" applyFont="1" applyFill="1" applyBorder="1" applyAlignment="1">
      <alignment vertical="center"/>
    </xf>
    <xf numFmtId="0" fontId="15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/>
    </xf>
    <xf numFmtId="0" fontId="0" fillId="36" borderId="50" xfId="0" applyFont="1" applyFill="1" applyBorder="1" applyAlignment="1" applyProtection="1">
      <alignment/>
      <protection/>
    </xf>
    <xf numFmtId="0" fontId="0" fillId="0" borderId="87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36" borderId="18" xfId="0" applyFont="1" applyFill="1" applyBorder="1" applyAlignment="1" applyProtection="1">
      <alignment/>
      <protection/>
    </xf>
    <xf numFmtId="0" fontId="0" fillId="0" borderId="82" xfId="0" applyFont="1" applyBorder="1" applyAlignment="1" applyProtection="1">
      <alignment horizontal="center"/>
      <protection/>
    </xf>
    <xf numFmtId="0" fontId="15" fillId="36" borderId="84" xfId="0" applyFont="1" applyFill="1" applyBorder="1" applyAlignment="1" applyProtection="1">
      <alignment vertical="center"/>
      <protection/>
    </xf>
    <xf numFmtId="0" fontId="0" fillId="0" borderId="81" xfId="0" applyFont="1" applyBorder="1" applyAlignment="1" applyProtection="1">
      <alignment horizontal="center"/>
      <protection/>
    </xf>
    <xf numFmtId="0" fontId="0" fillId="0" borderId="86" xfId="0" applyFont="1" applyBorder="1" applyAlignment="1" applyProtection="1">
      <alignment horizontal="center"/>
      <protection/>
    </xf>
    <xf numFmtId="0" fontId="15" fillId="0" borderId="90" xfId="0" applyFont="1" applyBorder="1" applyAlignment="1">
      <alignment horizontal="center" vertical="center" wrapText="1"/>
    </xf>
    <xf numFmtId="0" fontId="0" fillId="36" borderId="84" xfId="0" applyFont="1" applyFill="1" applyBorder="1" applyAlignment="1" applyProtection="1">
      <alignment/>
      <protection/>
    </xf>
    <xf numFmtId="0" fontId="15" fillId="34" borderId="84" xfId="0" applyFont="1" applyFill="1" applyBorder="1" applyAlignment="1">
      <alignment vertical="center"/>
    </xf>
    <xf numFmtId="0" fontId="0" fillId="0" borderId="88" xfId="0" applyFont="1" applyBorder="1" applyAlignment="1">
      <alignment horizontal="center"/>
    </xf>
    <xf numFmtId="0" fontId="0" fillId="34" borderId="8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91" xfId="0" applyFont="1" applyBorder="1" applyAlignment="1">
      <alignment horizontal="center"/>
    </xf>
    <xf numFmtId="0" fontId="15" fillId="34" borderId="84" xfId="0" applyFont="1" applyFill="1" applyBorder="1" applyAlignment="1" applyProtection="1">
      <alignment vertical="center"/>
      <protection/>
    </xf>
    <xf numFmtId="0" fontId="0" fillId="34" borderId="84" xfId="0" applyFont="1" applyFill="1" applyBorder="1" applyAlignment="1" applyProtection="1">
      <alignment/>
      <protection/>
    </xf>
    <xf numFmtId="0" fontId="0" fillId="34" borderId="18" xfId="0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>
      <alignment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85" xfId="0" applyFont="1" applyBorder="1" applyAlignment="1" applyProtection="1">
      <alignment horizontal="center"/>
      <protection/>
    </xf>
    <xf numFmtId="1" fontId="24" fillId="41" borderId="92" xfId="0" applyNumberFormat="1" applyFont="1" applyFill="1" applyBorder="1" applyAlignment="1" applyProtection="1">
      <alignment horizontal="center" vertical="center"/>
      <protection locked="0"/>
    </xf>
    <xf numFmtId="1" fontId="15" fillId="41" borderId="93" xfId="0" applyNumberFormat="1" applyFont="1" applyFill="1" applyBorder="1" applyAlignment="1" applyProtection="1">
      <alignment horizontal="center" vertical="center" wrapText="1"/>
      <protection locked="0"/>
    </xf>
    <xf numFmtId="1" fontId="15" fillId="41" borderId="92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93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23" fillId="42" borderId="64" xfId="0" applyFont="1" applyFill="1" applyBorder="1" applyAlignment="1">
      <alignment horizontal="center" vertical="center" wrapText="1"/>
    </xf>
    <xf numFmtId="0" fontId="20" fillId="42" borderId="94" xfId="0" applyFont="1" applyFill="1" applyBorder="1" applyAlignment="1">
      <alignment horizontal="center" vertical="center" wrapText="1"/>
    </xf>
    <xf numFmtId="1" fontId="24" fillId="43" borderId="41" xfId="0" applyNumberFormat="1" applyFont="1" applyFill="1" applyBorder="1" applyAlignment="1" applyProtection="1">
      <alignment horizontal="center" vertical="center"/>
      <protection/>
    </xf>
    <xf numFmtId="1" fontId="24" fillId="43" borderId="71" xfId="0" applyNumberFormat="1" applyFont="1" applyFill="1" applyBorder="1" applyAlignment="1" applyProtection="1">
      <alignment horizontal="center" vertical="center"/>
      <protection/>
    </xf>
    <xf numFmtId="1" fontId="24" fillId="43" borderId="0" xfId="0" applyNumberFormat="1" applyFont="1" applyFill="1" applyBorder="1" applyAlignment="1" applyProtection="1">
      <alignment horizontal="center" vertical="center"/>
      <protection/>
    </xf>
    <xf numFmtId="0" fontId="20" fillId="0" borderId="95" xfId="0" applyFont="1" applyBorder="1" applyAlignment="1">
      <alignment horizontal="center" vertical="center" wrapText="1"/>
    </xf>
    <xf numFmtId="0" fontId="0" fillId="37" borderId="52" xfId="0" applyFill="1" applyBorder="1" applyAlignment="1" applyProtection="1">
      <alignment horizontal="center"/>
      <protection locked="0"/>
    </xf>
    <xf numFmtId="0" fontId="0" fillId="37" borderId="96" xfId="0" applyFill="1" applyBorder="1" applyAlignment="1" applyProtection="1">
      <alignment horizontal="center"/>
      <protection locked="0"/>
    </xf>
    <xf numFmtId="0" fontId="0" fillId="37" borderId="97" xfId="0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1" fillId="0" borderId="67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9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11" fillId="0" borderId="99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1" fontId="14" fillId="0" borderId="100" xfId="0" applyNumberFormat="1" applyFont="1" applyBorder="1" applyAlignment="1">
      <alignment horizontal="center"/>
    </xf>
    <xf numFmtId="1" fontId="14" fillId="0" borderId="72" xfId="0" applyNumberFormat="1" applyFont="1" applyBorder="1" applyAlignment="1">
      <alignment horizontal="center"/>
    </xf>
    <xf numFmtId="1" fontId="12" fillId="0" borderId="101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27" fillId="35" borderId="10" xfId="0" applyFont="1" applyFill="1" applyBorder="1" applyAlignment="1">
      <alignment horizontal="center" vertical="top" wrapText="1"/>
    </xf>
    <xf numFmtId="0" fontId="28" fillId="34" borderId="67" xfId="0" applyFont="1" applyFill="1" applyBorder="1" applyAlignment="1">
      <alignment horizontal="center" vertical="center" wrapText="1"/>
    </xf>
    <xf numFmtId="0" fontId="28" fillId="34" borderId="71" xfId="0" applyFont="1" applyFill="1" applyBorder="1" applyAlignment="1">
      <alignment horizontal="center" vertical="center" wrapText="1"/>
    </xf>
    <xf numFmtId="0" fontId="28" fillId="34" borderId="98" xfId="0" applyFont="1" applyFill="1" applyBorder="1" applyAlignment="1">
      <alignment horizontal="center" vertical="center" wrapText="1"/>
    </xf>
    <xf numFmtId="0" fontId="28" fillId="36" borderId="67" xfId="0" applyFont="1" applyFill="1" applyBorder="1" applyAlignment="1" applyProtection="1">
      <alignment horizontal="center" vertical="center" wrapText="1"/>
      <protection/>
    </xf>
    <xf numFmtId="0" fontId="28" fillId="36" borderId="71" xfId="0" applyFont="1" applyFill="1" applyBorder="1" applyAlignment="1" applyProtection="1">
      <alignment horizontal="center" vertical="center" wrapText="1"/>
      <protection/>
    </xf>
    <xf numFmtId="0" fontId="28" fillId="36" borderId="98" xfId="0" applyFont="1" applyFill="1" applyBorder="1" applyAlignment="1" applyProtection="1">
      <alignment horizontal="center" vertical="center" wrapText="1"/>
      <protection/>
    </xf>
    <xf numFmtId="0" fontId="15" fillId="0" borderId="102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/>
    </xf>
    <xf numFmtId="0" fontId="28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28" fillId="0" borderId="108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85" xfId="0" applyFont="1" applyBorder="1" applyAlignment="1" applyProtection="1">
      <alignment horizontal="center"/>
      <protection/>
    </xf>
    <xf numFmtId="0" fontId="28" fillId="0" borderId="107" xfId="0" applyFont="1" applyBorder="1" applyAlignment="1" applyProtection="1">
      <alignment horizontal="left" vertical="top" wrapText="1"/>
      <protection/>
    </xf>
    <xf numFmtId="0" fontId="28" fillId="0" borderId="90" xfId="0" applyFont="1" applyBorder="1" applyAlignment="1" applyProtection="1">
      <alignment horizontal="left" vertical="top" wrapText="1"/>
      <protection/>
    </xf>
    <xf numFmtId="0" fontId="28" fillId="0" borderId="108" xfId="0" applyFont="1" applyBorder="1" applyAlignment="1" applyProtection="1">
      <alignment horizontal="left" vertical="top" wrapText="1"/>
      <protection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28" fillId="0" borderId="107" xfId="0" applyFont="1" applyBorder="1" applyAlignment="1" applyProtection="1">
      <alignment horizontal="center" vertical="top" wrapText="1"/>
      <protection/>
    </xf>
    <xf numFmtId="0" fontId="28" fillId="0" borderId="90" xfId="0" applyFont="1" applyBorder="1" applyAlignment="1" applyProtection="1">
      <alignment horizontal="center" vertical="top" wrapText="1"/>
      <protection/>
    </xf>
    <xf numFmtId="0" fontId="28" fillId="0" borderId="108" xfId="0" applyFont="1" applyBorder="1" applyAlignment="1" applyProtection="1">
      <alignment horizontal="center" vertical="top" wrapText="1"/>
      <protection/>
    </xf>
    <xf numFmtId="0" fontId="15" fillId="0" borderId="87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/>
    </xf>
    <xf numFmtId="0" fontId="15" fillId="0" borderId="10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79" xfId="0" applyFont="1" applyBorder="1" applyAlignment="1">
      <alignment horizontal="center"/>
    </xf>
    <xf numFmtId="0" fontId="15" fillId="0" borderId="1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98" xfId="0" applyFont="1" applyBorder="1" applyAlignment="1">
      <alignment horizontal="center"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106" xfId="0" applyFont="1" applyBorder="1" applyAlignment="1" applyProtection="1">
      <alignment horizontal="center" vertical="center" wrapText="1"/>
      <protection/>
    </xf>
    <xf numFmtId="0" fontId="28" fillId="0" borderId="103" xfId="0" applyFont="1" applyBorder="1" applyAlignment="1" applyProtection="1">
      <alignment horizontal="center"/>
      <protection/>
    </xf>
    <xf numFmtId="0" fontId="0" fillId="0" borderId="105" xfId="0" applyFont="1" applyBorder="1" applyAlignment="1" applyProtection="1">
      <alignment horizontal="center" vertical="center"/>
      <protection/>
    </xf>
    <xf numFmtId="0" fontId="28" fillId="0" borderId="15" xfId="0" applyFont="1" applyBorder="1" applyAlignment="1" applyProtection="1">
      <alignment horizontal="center" vertical="top"/>
      <protection/>
    </xf>
    <xf numFmtId="0" fontId="28" fillId="0" borderId="79" xfId="0" applyFont="1" applyBorder="1" applyAlignment="1" applyProtection="1">
      <alignment horizontal="center" vertical="top"/>
      <protection/>
    </xf>
    <xf numFmtId="0" fontId="15" fillId="0" borderId="112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center"/>
      <protection/>
    </xf>
    <xf numFmtId="0" fontId="28" fillId="0" borderId="100" xfId="0" applyFont="1" applyBorder="1" applyAlignment="1" applyProtection="1">
      <alignment horizontal="center"/>
      <protection/>
    </xf>
    <xf numFmtId="0" fontId="28" fillId="0" borderId="113" xfId="0" applyFont="1" applyBorder="1" applyAlignment="1" applyProtection="1">
      <alignment horizontal="center"/>
      <protection/>
    </xf>
    <xf numFmtId="0" fontId="28" fillId="0" borderId="114" xfId="0" applyFont="1" applyBorder="1" applyAlignment="1" applyProtection="1">
      <alignment horizontal="center"/>
      <protection/>
    </xf>
    <xf numFmtId="0" fontId="28" fillId="0" borderId="104" xfId="0" applyFont="1" applyBorder="1" applyAlignment="1" applyProtection="1">
      <alignment horizontal="center"/>
      <protection/>
    </xf>
    <xf numFmtId="0" fontId="15" fillId="0" borderId="112" xfId="0" applyFont="1" applyBorder="1" applyAlignment="1" applyProtection="1">
      <alignment horizontal="center" vertical="center" wrapText="1"/>
      <protection/>
    </xf>
    <xf numFmtId="0" fontId="15" fillId="0" borderId="89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top" wrapText="1"/>
      <protection/>
    </xf>
    <xf numFmtId="0" fontId="28" fillId="0" borderId="79" xfId="0" applyFont="1" applyBorder="1" applyAlignment="1" applyProtection="1">
      <alignment horizontal="center" vertical="top" wrapText="1"/>
      <protection/>
    </xf>
    <xf numFmtId="0" fontId="28" fillId="0" borderId="16" xfId="0" applyFont="1" applyBorder="1" applyAlignment="1" applyProtection="1">
      <alignment horizontal="center" vertical="top" wrapText="1"/>
      <protection/>
    </xf>
    <xf numFmtId="0" fontId="7" fillId="0" borderId="83" xfId="0" applyFont="1" applyBorder="1" applyAlignment="1" applyProtection="1">
      <alignment horizontal="center" vertical="center" wrapText="1"/>
      <protection/>
    </xf>
    <xf numFmtId="0" fontId="28" fillId="0" borderId="107" xfId="0" applyFont="1" applyBorder="1" applyAlignment="1" applyProtection="1">
      <alignment horizontal="center"/>
      <protection/>
    </xf>
    <xf numFmtId="0" fontId="28" fillId="0" borderId="90" xfId="0" applyFont="1" applyBorder="1" applyAlignment="1" applyProtection="1">
      <alignment horizontal="center"/>
      <protection/>
    </xf>
    <xf numFmtId="0" fontId="28" fillId="0" borderId="108" xfId="0" applyFont="1" applyBorder="1" applyAlignment="1" applyProtection="1">
      <alignment horizontal="center"/>
      <protection/>
    </xf>
    <xf numFmtId="0" fontId="28" fillId="0" borderId="107" xfId="0" applyFont="1" applyBorder="1" applyAlignment="1" applyProtection="1">
      <alignment horizontal="center" vertical="top"/>
      <protection/>
    </xf>
    <xf numFmtId="0" fontId="28" fillId="0" borderId="90" xfId="0" applyFont="1" applyBorder="1" applyAlignment="1" applyProtection="1">
      <alignment horizontal="center" vertical="top"/>
      <protection/>
    </xf>
    <xf numFmtId="0" fontId="28" fillId="0" borderId="108" xfId="0" applyFont="1" applyBorder="1" applyAlignment="1" applyProtection="1">
      <alignment horizontal="center" vertical="top"/>
      <protection/>
    </xf>
    <xf numFmtId="0" fontId="28" fillId="0" borderId="115" xfId="0" applyFont="1" applyBorder="1" applyAlignment="1" applyProtection="1">
      <alignment horizontal="center"/>
      <protection/>
    </xf>
    <xf numFmtId="0" fontId="28" fillId="0" borderId="104" xfId="0" applyFont="1" applyBorder="1" applyAlignment="1" applyProtection="1">
      <alignment horizontal="center" vertical="top" wrapText="1"/>
      <protection/>
    </xf>
    <xf numFmtId="0" fontId="15" fillId="0" borderId="103" xfId="0" applyFont="1" applyBorder="1" applyAlignment="1" applyProtection="1">
      <alignment horizontal="center"/>
      <protection/>
    </xf>
    <xf numFmtId="0" fontId="28" fillId="0" borderId="116" xfId="0" applyFont="1" applyBorder="1" applyAlignment="1" applyProtection="1">
      <alignment horizontal="center" vertical="top"/>
      <protection/>
    </xf>
    <xf numFmtId="0" fontId="28" fillId="0" borderId="117" xfId="0" applyFont="1" applyBorder="1" applyAlignment="1" applyProtection="1">
      <alignment horizontal="center" vertical="top"/>
      <protection/>
    </xf>
    <xf numFmtId="0" fontId="28" fillId="0" borderId="118" xfId="0" applyFont="1" applyBorder="1" applyAlignment="1" applyProtection="1">
      <alignment horizontal="center" vertical="top"/>
      <protection/>
    </xf>
    <xf numFmtId="0" fontId="15" fillId="0" borderId="17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57150</xdr:rowOff>
    </xdr:from>
    <xdr:to>
      <xdr:col>10</xdr:col>
      <xdr:colOff>628650</xdr:colOff>
      <xdr:row>3</xdr:row>
      <xdr:rowOff>9525</xdr:rowOff>
    </xdr:to>
    <xdr:pic>
      <xdr:nvPicPr>
        <xdr:cNvPr id="1" name="Picture 2" descr="head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624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showZeros="0" tabSelected="1" zoomScalePageLayoutView="0" workbookViewId="0" topLeftCell="A13">
      <selection activeCell="I15" sqref="I15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11.8515625" style="1" customWidth="1"/>
    <col min="4" max="4" width="9.28125" style="1" customWidth="1"/>
    <col min="5" max="5" width="7.421875" style="1" customWidth="1"/>
    <col min="6" max="6" width="3.00390625" style="1" customWidth="1"/>
    <col min="7" max="7" width="8.28125" style="1" customWidth="1"/>
    <col min="8" max="8" width="3.421875" style="1" customWidth="1"/>
    <col min="9" max="9" width="16.57421875" style="1" customWidth="1"/>
    <col min="10" max="10" width="13.00390625" style="1" customWidth="1"/>
    <col min="11" max="11" width="10.7109375" style="1" customWidth="1"/>
    <col min="12" max="16384" width="9.140625" style="1" customWidth="1"/>
  </cols>
  <sheetData>
    <row r="1" ht="43.5" customHeight="1">
      <c r="L1" s="291" t="s">
        <v>447</v>
      </c>
    </row>
    <row r="2" spans="1:9" ht="54" customHeight="1">
      <c r="A2" s="362"/>
      <c r="B2" s="362"/>
      <c r="C2" s="362"/>
      <c r="D2" s="362"/>
      <c r="E2" s="362"/>
      <c r="F2" s="362"/>
      <c r="G2" s="362"/>
      <c r="H2" s="362"/>
      <c r="I2" s="362"/>
    </row>
    <row r="3" ht="12.75"/>
    <row r="4" spans="1:13" ht="18.75" customHeight="1">
      <c r="A4" s="367" t="s">
        <v>434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</row>
    <row r="5" spans="1:6" ht="18.75" customHeight="1">
      <c r="A5" s="3"/>
      <c r="B5" s="3"/>
      <c r="C5" s="4" t="s">
        <v>424</v>
      </c>
      <c r="D5" s="3"/>
      <c r="E5" s="241" t="s">
        <v>446</v>
      </c>
      <c r="F5" s="3"/>
    </row>
    <row r="6" spans="1:6" ht="12.75">
      <c r="A6" s="240" t="s">
        <v>0</v>
      </c>
      <c r="B6" s="5"/>
      <c r="C6" s="6"/>
      <c r="D6" s="5"/>
      <c r="E6" s="7"/>
      <c r="F6" s="8"/>
    </row>
    <row r="7" spans="1:6" ht="12.75">
      <c r="A7" s="5"/>
      <c r="B7" s="5"/>
      <c r="C7" s="9" t="s">
        <v>1</v>
      </c>
      <c r="D7" s="10"/>
      <c r="E7" s="229" t="s">
        <v>423</v>
      </c>
      <c r="F7" s="8"/>
    </row>
    <row r="8" spans="1:9" ht="12.75">
      <c r="A8" s="5"/>
      <c r="B8" s="5"/>
      <c r="C8" s="9"/>
      <c r="D8" s="10"/>
      <c r="E8" s="8"/>
      <c r="F8" s="8"/>
      <c r="G8" s="9"/>
      <c r="H8" s="9"/>
      <c r="I8" s="11"/>
    </row>
    <row r="9" spans="1:9" ht="12.75">
      <c r="A9" s="18" t="s">
        <v>2</v>
      </c>
      <c r="C9" s="242"/>
      <c r="D9" s="12"/>
      <c r="E9" s="12"/>
      <c r="F9" s="12"/>
      <c r="G9" s="12"/>
      <c r="H9" s="12"/>
      <c r="I9" s="13"/>
    </row>
    <row r="10" spans="3:8" ht="12.75">
      <c r="C10" s="14"/>
      <c r="D10" s="15"/>
      <c r="E10" s="15"/>
      <c r="F10" s="15"/>
      <c r="G10" s="15"/>
      <c r="H10" s="15"/>
    </row>
    <row r="11" spans="1:4" ht="12.75">
      <c r="A11" s="18" t="s">
        <v>3</v>
      </c>
      <c r="C11" s="16"/>
      <c r="D11" s="17"/>
    </row>
    <row r="13" ht="12.75">
      <c r="A13" s="18"/>
    </row>
    <row r="15" ht="12.75">
      <c r="A15" s="18" t="s">
        <v>435</v>
      </c>
    </row>
    <row r="18" spans="1:7" ht="12.75">
      <c r="A18" s="18" t="s">
        <v>432</v>
      </c>
      <c r="E18" s="279"/>
      <c r="G18" s="279"/>
    </row>
    <row r="19" spans="1:7" ht="12.75">
      <c r="A19" s="18" t="s">
        <v>433</v>
      </c>
      <c r="E19" s="280"/>
      <c r="G19" s="280"/>
    </row>
    <row r="20" spans="1:7" ht="12.75">
      <c r="A20" s="18"/>
      <c r="E20" s="4" t="s">
        <v>6</v>
      </c>
      <c r="F20" s="4"/>
      <c r="G20" s="4" t="s">
        <v>7</v>
      </c>
    </row>
    <row r="21" spans="1:7" ht="12.75">
      <c r="A21" s="18"/>
      <c r="E21" s="4" t="s">
        <v>8</v>
      </c>
      <c r="F21" s="4"/>
      <c r="G21" s="4" t="s">
        <v>8</v>
      </c>
    </row>
    <row r="23" spans="1:9" ht="12.75">
      <c r="A23" s="243"/>
      <c r="B23" s="19"/>
      <c r="C23" s="19"/>
      <c r="D23" s="19"/>
      <c r="E23" s="20"/>
      <c r="F23" s="21">
        <f>IF(OR('KYD - Claims'!C8&lt;&gt;"Grand Total of Claims/Assets",'USD - Claims'!C8&lt;&gt;"Grand Total of Claims/Assets",'JPY - Claims'!C8&lt;&gt;"Grand Total of Claims/Assets",'GBP - Claims'!C8&lt;&gt;"Grand Total of Claims/Assets",'CHF - Claims'!C8&lt;&gt;"Grand Total of Claims/Assets",'EUR - Claims'!C8&lt;&gt;"Grand Total of Claims/Assets",'EUR - Claims'!C8,'OTH - Claims'!C8&lt;&gt;"Grand Total of Claims/Assets"),"****ERRORS EXIST - PLEASE REVIEW YOUR DATA*****","")</f>
      </c>
      <c r="G23" s="222"/>
      <c r="H23" s="12"/>
      <c r="I23" s="13"/>
    </row>
    <row r="24" spans="1:7" ht="12.75">
      <c r="A24" s="3" t="s">
        <v>9</v>
      </c>
      <c r="G24" s="3" t="s">
        <v>10</v>
      </c>
    </row>
    <row r="25" spans="1:9" ht="12.75">
      <c r="A25" s="359"/>
      <c r="B25" s="360"/>
      <c r="C25" s="360"/>
      <c r="D25" s="360"/>
      <c r="E25" s="361"/>
      <c r="G25" s="292"/>
      <c r="H25" s="12"/>
      <c r="I25" s="13"/>
    </row>
    <row r="26" spans="1:7" ht="12.75">
      <c r="A26" s="3" t="s">
        <v>11</v>
      </c>
      <c r="G26" s="3" t="s">
        <v>12</v>
      </c>
    </row>
    <row r="27" spans="3:7" ht="12.75">
      <c r="C27" s="22"/>
      <c r="D27" s="22"/>
      <c r="E27" s="22"/>
      <c r="F27" s="22"/>
      <c r="G27" s="22"/>
    </row>
    <row r="28" spans="1:7" ht="12.75">
      <c r="A28" s="1" t="s">
        <v>13</v>
      </c>
      <c r="G28" s="1" t="s">
        <v>14</v>
      </c>
    </row>
    <row r="29" spans="1:9" ht="12.75">
      <c r="A29" s="243"/>
      <c r="B29" s="12"/>
      <c r="C29" s="12"/>
      <c r="D29" s="12"/>
      <c r="E29" s="13"/>
      <c r="G29" s="223"/>
      <c r="H29" s="12"/>
      <c r="I29" s="13"/>
    </row>
    <row r="30" spans="1:5" ht="12.75">
      <c r="A30" s="243"/>
      <c r="B30" s="12"/>
      <c r="C30" s="12"/>
      <c r="D30" s="12"/>
      <c r="E30" s="13"/>
    </row>
    <row r="31" spans="1:5" ht="12.75">
      <c r="A31" s="243"/>
      <c r="B31" s="12"/>
      <c r="C31" s="12"/>
      <c r="D31" s="12"/>
      <c r="E31" s="13"/>
    </row>
    <row r="34" spans="1:4" s="2" customFormat="1" ht="15.75">
      <c r="A34" s="23" t="s">
        <v>15</v>
      </c>
      <c r="B34" s="23"/>
      <c r="C34" s="23"/>
      <c r="D34" s="23"/>
    </row>
    <row r="36" spans="1:11" ht="12.75">
      <c r="A36" s="366" t="s">
        <v>16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</row>
    <row r="37" spans="1:11" ht="12" customHeight="1" thickBot="1">
      <c r="A37" s="366"/>
      <c r="B37" s="366"/>
      <c r="C37" s="366"/>
      <c r="D37" s="366"/>
      <c r="E37" s="366"/>
      <c r="F37" s="366"/>
      <c r="G37" s="366"/>
      <c r="H37" s="366"/>
      <c r="I37" s="366"/>
      <c r="J37" s="366"/>
      <c r="K37" s="366"/>
    </row>
    <row r="38" spans="1:14" ht="12" customHeight="1" thickBot="1">
      <c r="A38" s="225"/>
      <c r="B38" s="236"/>
      <c r="C38" s="363" t="s">
        <v>17</v>
      </c>
      <c r="D38" s="364"/>
      <c r="E38" s="363" t="s">
        <v>416</v>
      </c>
      <c r="F38" s="364"/>
      <c r="G38" s="365"/>
      <c r="I38" s="363" t="s">
        <v>431</v>
      </c>
      <c r="J38" s="364"/>
      <c r="K38" s="365"/>
      <c r="L38" s="17"/>
      <c r="M38" s="247"/>
      <c r="N38" s="247"/>
    </row>
    <row r="39" spans="1:14" ht="12" customHeight="1" thickBot="1">
      <c r="A39" s="226" t="s">
        <v>425</v>
      </c>
      <c r="B39" s="24"/>
      <c r="C39" s="237" t="s">
        <v>18</v>
      </c>
      <c r="D39" s="239" t="s">
        <v>436</v>
      </c>
      <c r="E39" s="369" t="s">
        <v>19</v>
      </c>
      <c r="F39" s="370"/>
      <c r="G39" s="261" t="s">
        <v>413</v>
      </c>
      <c r="I39" s="235" t="s">
        <v>415</v>
      </c>
      <c r="J39" s="244" t="s">
        <v>412</v>
      </c>
      <c r="K39" s="255" t="s">
        <v>413</v>
      </c>
      <c r="L39" s="248"/>
      <c r="M39" s="248"/>
      <c r="N39" s="248"/>
    </row>
    <row r="40" spans="1:14" ht="13.5" customHeight="1">
      <c r="A40" s="227" t="s">
        <v>418</v>
      </c>
      <c r="B40" s="25"/>
      <c r="C40" s="26">
        <f>'KYD - Claims'!C47</f>
        <v>0</v>
      </c>
      <c r="D40" s="238">
        <f>'KYD - Claims'!G47</f>
        <v>0</v>
      </c>
      <c r="E40" s="373">
        <f>'KYD - Liabs.'!C47</f>
        <v>0</v>
      </c>
      <c r="F40" s="374"/>
      <c r="G40" s="260">
        <f>'KYD - Liabs.'!F47</f>
        <v>0</v>
      </c>
      <c r="I40" s="230" t="s">
        <v>417</v>
      </c>
      <c r="J40" s="245">
        <f>'KYD - Claims'!D47+'USD - Claims'!D51+'JPY - Claims'!D51+'GBP - Claims'!D51+'CHF - Claims'!D51+'EUR - Claims'!D51+'OTH - Claims'!D51</f>
        <v>0</v>
      </c>
      <c r="K40" s="256">
        <f>'KYD - Claims'!H47+'USD - Claims'!H51+'JPY - Claims'!H51+'GBP - Claims'!H51+'CHF - Claims'!H51+'EUR - Claims'!H51+'OTH - Claims'!H51</f>
        <v>0</v>
      </c>
      <c r="L40" s="249"/>
      <c r="M40" s="250"/>
      <c r="N40" s="250"/>
    </row>
    <row r="41" spans="1:14" ht="13.5" customHeight="1">
      <c r="A41" s="227" t="s">
        <v>419</v>
      </c>
      <c r="B41" s="25"/>
      <c r="C41" s="26">
        <f>'USD - Claims'!C51</f>
        <v>0</v>
      </c>
      <c r="D41" s="238">
        <f>'USD - Claims'!G51</f>
        <v>0</v>
      </c>
      <c r="E41" s="373">
        <f>'USD - Liabs.'!C51</f>
        <v>0</v>
      </c>
      <c r="F41" s="374"/>
      <c r="G41" s="228">
        <f>'USD - Liabs.'!F51</f>
        <v>0</v>
      </c>
      <c r="I41" s="231" t="s">
        <v>429</v>
      </c>
      <c r="J41" s="245">
        <f>'KYD - Claims'!E47+'USD - Claims'!E51+'JPY - Claims'!E51+'GBP - Claims'!E51+'CHF - Claims'!E51+'EUR - Claims'!E51+'OTH - Claims'!E51</f>
        <v>0</v>
      </c>
      <c r="K41" s="256">
        <f>'KYD - Claims'!I47+'USD - Claims'!I51+'JPY - Claims'!I51+'GBP - Claims'!I51+'CHF - Claims'!I51+'EUR - Claims'!I51+'OTH - Claims'!I51</f>
        <v>0</v>
      </c>
      <c r="L41" s="249"/>
      <c r="M41" s="250"/>
      <c r="N41" s="250"/>
    </row>
    <row r="42" spans="1:14" ht="13.5" customHeight="1">
      <c r="A42" s="227" t="s">
        <v>420</v>
      </c>
      <c r="B42" s="25"/>
      <c r="C42" s="26">
        <f>'JPY - Claims'!C51</f>
        <v>0</v>
      </c>
      <c r="D42" s="238">
        <f>'JPY - Claims'!G51</f>
        <v>0</v>
      </c>
      <c r="E42" s="373">
        <f>'JPY - Liabs.'!C51</f>
        <v>0</v>
      </c>
      <c r="F42" s="374"/>
      <c r="G42" s="228">
        <f>'JPY - Liabs.'!F51</f>
        <v>0</v>
      </c>
      <c r="I42" s="231" t="s">
        <v>426</v>
      </c>
      <c r="J42" s="245">
        <f>'KYD - Claims'!F47+'USD - Claims'!F51+'JPY - Claims'!F51+'GBP - Claims'!F51+'CHF - Claims'!F51+'EUR - Claims'!F51+'OTH - Claims'!F51</f>
        <v>0</v>
      </c>
      <c r="K42" s="256">
        <f>'KYD - Claims'!J47+'USD - Claims'!J51+'JPY - Claims'!J51+'GBP - Claims'!J51+'CHF - Claims'!J51+'EUR - Claims'!J51+'OTH - Claims'!J51</f>
        <v>0</v>
      </c>
      <c r="L42" s="249"/>
      <c r="M42" s="250"/>
      <c r="N42" s="250"/>
    </row>
    <row r="43" spans="1:14" ht="13.5" customHeight="1">
      <c r="A43" s="227" t="s">
        <v>421</v>
      </c>
      <c r="B43" s="25"/>
      <c r="C43" s="26">
        <f>'GBP - Claims'!C51</f>
        <v>0</v>
      </c>
      <c r="D43" s="238">
        <f>'GBP - Claims'!G51</f>
        <v>0</v>
      </c>
      <c r="E43" s="373">
        <f>'GBP - Liabs.'!C51</f>
        <v>0</v>
      </c>
      <c r="F43" s="374"/>
      <c r="G43" s="228">
        <f>'GBP - Liabs.'!F51</f>
        <v>0</v>
      </c>
      <c r="I43" s="232" t="s">
        <v>412</v>
      </c>
      <c r="J43" s="246">
        <f>SUM(J40:J42)</f>
        <v>0</v>
      </c>
      <c r="K43" s="257">
        <f>SUM(K40:K42)</f>
        <v>0</v>
      </c>
      <c r="L43" s="251"/>
      <c r="M43" s="252"/>
      <c r="N43" s="252"/>
    </row>
    <row r="44" spans="1:14" ht="13.5" customHeight="1">
      <c r="A44" s="227" t="s">
        <v>20</v>
      </c>
      <c r="B44" s="25"/>
      <c r="C44" s="26">
        <f>'CHF - Claims'!C51</f>
        <v>0</v>
      </c>
      <c r="D44" s="238">
        <f>'CHF - Claims'!G51</f>
        <v>0</v>
      </c>
      <c r="E44" s="373">
        <f>'CHF - Liabs.'!C51</f>
        <v>0</v>
      </c>
      <c r="F44" s="374"/>
      <c r="G44" s="228">
        <f>'CHF - Liabs.'!F51</f>
        <v>0</v>
      </c>
      <c r="I44" s="233" t="s">
        <v>416</v>
      </c>
      <c r="J44" s="253" t="s">
        <v>412</v>
      </c>
      <c r="K44" s="258" t="s">
        <v>413</v>
      </c>
      <c r="L44" s="15"/>
      <c r="M44" s="224"/>
      <c r="N44" s="17"/>
    </row>
    <row r="45" spans="1:14" ht="13.5" customHeight="1">
      <c r="A45" s="227" t="s">
        <v>21</v>
      </c>
      <c r="B45" s="25"/>
      <c r="C45" s="26">
        <f>'EUR - Claims'!C51</f>
        <v>0</v>
      </c>
      <c r="D45" s="238">
        <f>'EUR - Claims'!G51</f>
        <v>0</v>
      </c>
      <c r="E45" s="373">
        <f>'EUR - Liabs.'!C51</f>
        <v>0</v>
      </c>
      <c r="F45" s="374"/>
      <c r="G45" s="228">
        <f>'EUR - Liabs.'!F51</f>
        <v>0</v>
      </c>
      <c r="I45" s="234" t="s">
        <v>414</v>
      </c>
      <c r="J45" s="254">
        <f>'KYD - Liabs.'!D47+'USD - Liabs.'!D51+'JPY - Liabs.'!D51+'GBP - Liabs.'!D51+'CHF - Liabs.'!D51+'EUR - Liabs.'!D51+'OTH - Liabs.'!D51</f>
        <v>0</v>
      </c>
      <c r="K45" s="259">
        <f>'KYD - Liabs.'!G47+'USD - Liabs.'!G51+'JPY - Liabs.'!G51+'GBP - Liabs.'!G51+'CHF - Liabs.'!G51+'EUR - Liabs.'!G51+'OTH - Liabs.'!G51</f>
        <v>0</v>
      </c>
      <c r="L45" s="15"/>
      <c r="M45" s="15"/>
      <c r="N45" s="15"/>
    </row>
    <row r="46" spans="1:14" ht="13.5" customHeight="1">
      <c r="A46" s="227" t="s">
        <v>422</v>
      </c>
      <c r="B46" s="25"/>
      <c r="C46" s="26">
        <f>'OTH - Claims'!C51</f>
        <v>0</v>
      </c>
      <c r="D46" s="238">
        <f>'OTH - Claims'!G51</f>
        <v>0</v>
      </c>
      <c r="E46" s="373">
        <f>'OTH - Liabs.'!C51</f>
        <v>0</v>
      </c>
      <c r="F46" s="374"/>
      <c r="G46" s="228">
        <f>'OTH - Liabs.'!F51</f>
        <v>0</v>
      </c>
      <c r="I46" s="234" t="s">
        <v>428</v>
      </c>
      <c r="J46" s="254">
        <f>'KYD - Liabs.'!E47+'USD - Liabs.'!E51+'JPY - Liabs.'!E51+'GBP - Liabs.'!E51+'CHF - Liabs.'!E51+'EUR - Liabs.'!E51+'OTH - Liabs.'!E51</f>
        <v>0</v>
      </c>
      <c r="K46" s="259">
        <f>'KYD - Liabs.'!H47+'USD - Liabs.'!H51+'JPY - Liabs.'!H51+'GBP - Liabs.'!H51+'CHF - Liabs.'!H51+'EUR - Liabs.'!H51+'OTH - Liabs.'!H51</f>
        <v>0</v>
      </c>
      <c r="L46" s="15"/>
      <c r="M46" s="15"/>
      <c r="N46" s="15"/>
    </row>
    <row r="47" spans="1:14" ht="13.5" customHeight="1" thickBot="1">
      <c r="A47" s="268"/>
      <c r="B47" s="269"/>
      <c r="C47" s="270"/>
      <c r="D47" s="271"/>
      <c r="E47" s="272"/>
      <c r="F47" s="273"/>
      <c r="G47" s="290"/>
      <c r="I47" s="266" t="s">
        <v>427</v>
      </c>
      <c r="J47" s="262">
        <f>'KYD - Liabs.'!I46+'USD - Liabs.'!I51+'JPY - Liabs.'!I51+'GBP - Liabs.'!I51+'CHF - Liabs.'!I51+'EUR - Liabs.'!I51+'OTH - Liabs.'!I51</f>
        <v>0</v>
      </c>
      <c r="K47" s="263"/>
      <c r="L47" s="15"/>
      <c r="M47" s="15"/>
      <c r="N47" s="15"/>
    </row>
    <row r="48" spans="1:14" ht="13.5" customHeight="1" thickBot="1">
      <c r="A48" s="274" t="s">
        <v>23</v>
      </c>
      <c r="B48" s="275"/>
      <c r="C48" s="276">
        <f>SUM(C40:C46)</f>
        <v>0</v>
      </c>
      <c r="D48" s="277">
        <f>SUM(D40:D46)</f>
        <v>0</v>
      </c>
      <c r="E48" s="371">
        <f>SUM(E40:E46)</f>
        <v>0</v>
      </c>
      <c r="F48" s="372"/>
      <c r="G48" s="278">
        <f>SUM(G40:G46)</f>
        <v>0</v>
      </c>
      <c r="I48" s="267" t="s">
        <v>412</v>
      </c>
      <c r="J48" s="264">
        <f>SUM(J45:J47)</f>
        <v>0</v>
      </c>
      <c r="K48" s="265">
        <f>SUM(K45:K47)</f>
        <v>0</v>
      </c>
      <c r="M48" s="15"/>
      <c r="N48" s="15"/>
    </row>
    <row r="49" spans="5:6" ht="12.75">
      <c r="E49" s="27"/>
      <c r="F49" s="27"/>
    </row>
    <row r="50" spans="1:11" ht="12.75">
      <c r="A50" s="368" t="s">
        <v>430</v>
      </c>
      <c r="B50" s="368"/>
      <c r="C50" s="368"/>
      <c r="D50" s="368"/>
      <c r="E50" s="368"/>
      <c r="F50" s="368"/>
      <c r="G50" s="368"/>
      <c r="H50" s="368"/>
      <c r="I50" s="368"/>
      <c r="J50" s="368"/>
      <c r="K50" s="368"/>
    </row>
  </sheetData>
  <sheetProtection password="E09E" sheet="1"/>
  <mergeCells count="18">
    <mergeCell ref="A50:K50"/>
    <mergeCell ref="E39:F39"/>
    <mergeCell ref="E48:F48"/>
    <mergeCell ref="E43:F43"/>
    <mergeCell ref="E44:F44"/>
    <mergeCell ref="E45:F45"/>
    <mergeCell ref="E46:F46"/>
    <mergeCell ref="E40:F40"/>
    <mergeCell ref="E41:F41"/>
    <mergeCell ref="E42:F42"/>
    <mergeCell ref="A25:E25"/>
    <mergeCell ref="A2:I2"/>
    <mergeCell ref="I38:K38"/>
    <mergeCell ref="E38:G38"/>
    <mergeCell ref="A36:K36"/>
    <mergeCell ref="A37:K37"/>
    <mergeCell ref="C38:D38"/>
    <mergeCell ref="A4:M4"/>
  </mergeCells>
  <printOptions/>
  <pageMargins left="0.7480314960629921" right="0.7480314960629921" top="0.34" bottom="0.984251968503937" header="0.17" footer="0.5118110236220472"/>
  <pageSetup fitToHeight="1" fitToWidth="1" horizontalDpi="300" verticalDpi="300" orientation="portrait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3" width="16.7109375" style="41" customWidth="1"/>
    <col min="4" max="4" width="17.421875" style="41" customWidth="1"/>
    <col min="5" max="7" width="16.7109375" style="41" customWidth="1"/>
    <col min="8" max="8" width="17.421875" style="41" customWidth="1"/>
    <col min="9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343</v>
      </c>
      <c r="B5" s="421"/>
      <c r="C5" s="431" t="s">
        <v>344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388" t="s">
        <v>516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6.75" customHeight="1" thickBot="1">
      <c r="A8" s="113"/>
      <c r="B8" s="114"/>
      <c r="C8" s="181" t="str">
        <f>IF(OR(D49&gt;C49,E49&gt;C49,F49&gt;C49),"****ERROR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345</v>
      </c>
      <c r="D9" s="332" t="s">
        <v>346</v>
      </c>
      <c r="E9" s="332" t="s">
        <v>347</v>
      </c>
      <c r="F9" s="329" t="s">
        <v>348</v>
      </c>
      <c r="G9" s="119" t="s">
        <v>349</v>
      </c>
      <c r="H9" s="331" t="s">
        <v>350</v>
      </c>
      <c r="I9" s="332" t="s">
        <v>351</v>
      </c>
      <c r="J9" s="329" t="s">
        <v>352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50">SUM(D12:F12)</f>
        <v>0</v>
      </c>
      <c r="D12" s="6"/>
      <c r="E12" s="6"/>
      <c r="F12" s="78"/>
      <c r="G12" s="123">
        <f aca="true" t="shared" si="3" ref="G12:G46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90">
        <f>SUM(C10:C46)</f>
        <v>0</v>
      </c>
      <c r="D47" s="91">
        <f aca="true" t="shared" si="4" ref="D47:J47">SUM(D10:D46)</f>
        <v>0</v>
      </c>
      <c r="E47" s="184">
        <f t="shared" si="4"/>
        <v>0</v>
      </c>
      <c r="F47" s="89">
        <f t="shared" si="4"/>
        <v>0</v>
      </c>
      <c r="G47" s="90">
        <f>SUM(G10:G46)</f>
        <v>0</v>
      </c>
      <c r="H47" s="91">
        <f t="shared" si="4"/>
        <v>0</v>
      </c>
      <c r="I47" s="184">
        <f t="shared" si="4"/>
        <v>0</v>
      </c>
      <c r="J47" s="89">
        <f t="shared" si="4"/>
        <v>0</v>
      </c>
      <c r="K47" s="74"/>
    </row>
    <row r="48" spans="1:11" ht="33" customHeight="1">
      <c r="A48" s="420" t="s">
        <v>291</v>
      </c>
      <c r="B48" s="420"/>
      <c r="C48" s="146"/>
      <c r="D48" s="185"/>
      <c r="E48" s="186"/>
      <c r="F48" s="187"/>
      <c r="G48" s="6"/>
      <c r="H48" s="188"/>
      <c r="I48" s="188"/>
      <c r="J48" s="174"/>
      <c r="K48" s="74"/>
    </row>
    <row r="49" spans="1:11" ht="40.5" customHeight="1">
      <c r="A49" s="419" t="s">
        <v>292</v>
      </c>
      <c r="B49" s="419"/>
      <c r="C49" s="183">
        <f t="shared" si="2"/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183">
        <f t="shared" si="2"/>
        <v>0</v>
      </c>
      <c r="D50" s="160"/>
      <c r="E50" s="146"/>
      <c r="F50" s="100"/>
      <c r="G50" s="123">
        <f>SUM(H50:J50)</f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 aca="true" t="shared" si="5" ref="C51:J51">SUM(C47,C50)</f>
        <v>0</v>
      </c>
      <c r="D51" s="161">
        <f t="shared" si="5"/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s="343" customFormat="1" ht="15.75" customHeight="1" thickBot="1">
      <c r="A5" s="421" t="s">
        <v>343</v>
      </c>
      <c r="B5" s="427"/>
      <c r="C5" s="428" t="s">
        <v>353</v>
      </c>
      <c r="D5" s="429"/>
      <c r="E5" s="429"/>
      <c r="F5" s="429"/>
      <c r="G5" s="429"/>
      <c r="H5" s="429"/>
      <c r="I5" s="430"/>
    </row>
    <row r="6" spans="1:9" ht="15.75" customHeight="1" thickBot="1">
      <c r="A6" s="107"/>
      <c r="B6" s="108"/>
      <c r="C6" s="434" t="s">
        <v>518</v>
      </c>
      <c r="D6" s="435"/>
      <c r="E6" s="436"/>
      <c r="F6" s="423" t="s">
        <v>294</v>
      </c>
      <c r="G6" s="424"/>
      <c r="H6" s="424"/>
      <c r="I6" s="327"/>
    </row>
    <row r="7" spans="1:9" ht="17.25" customHeight="1" thickBot="1">
      <c r="A7" s="109"/>
      <c r="B7" s="110"/>
      <c r="C7" s="111"/>
      <c r="D7" s="330" t="s">
        <v>274</v>
      </c>
      <c r="E7" s="328"/>
      <c r="F7" s="111"/>
      <c r="G7" s="330" t="s">
        <v>274</v>
      </c>
      <c r="H7" s="324"/>
      <c r="I7" s="432" t="s">
        <v>520</v>
      </c>
    </row>
    <row r="8" spans="1:9" ht="35.25" customHeight="1" thickBot="1">
      <c r="A8" s="113"/>
      <c r="B8" s="114"/>
      <c r="C8" s="115" t="str">
        <f>IF(OR(D49&gt;C49,E49&gt;C49),"****ERROR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33" t="s">
        <v>296</v>
      </c>
      <c r="I8" s="433"/>
    </row>
    <row r="9" spans="1:9" ht="13.5" thickBot="1">
      <c r="A9" s="422" t="s">
        <v>279</v>
      </c>
      <c r="B9" s="422"/>
      <c r="C9" s="116" t="s">
        <v>354</v>
      </c>
      <c r="D9" s="332" t="s">
        <v>355</v>
      </c>
      <c r="E9" s="329" t="s">
        <v>356</v>
      </c>
      <c r="F9" s="119" t="s">
        <v>357</v>
      </c>
      <c r="G9" s="331" t="s">
        <v>358</v>
      </c>
      <c r="H9" s="118" t="s">
        <v>359</v>
      </c>
      <c r="I9" s="326" t="s">
        <v>360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46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183">
        <f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1" ref="J11:J44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183">
        <f aca="true" t="shared" si="2" ref="C12:C45">SUM(D12:E12)</f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1"/>
      </c>
      <c r="K12" s="74">
        <f t="shared" si="0"/>
        <v>0</v>
      </c>
    </row>
    <row r="13" spans="1:11" s="74" customFormat="1" ht="24" customHeight="1">
      <c r="A13" s="79"/>
      <c r="B13" s="80"/>
      <c r="C13" s="183">
        <f t="shared" si="2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1"/>
      </c>
      <c r="K13" s="74">
        <f t="shared" si="0"/>
        <v>0</v>
      </c>
    </row>
    <row r="14" spans="1:11" s="74" customFormat="1" ht="24" customHeight="1">
      <c r="A14" s="79"/>
      <c r="B14" s="80"/>
      <c r="C14" s="183">
        <f t="shared" si="2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1"/>
      </c>
      <c r="K14" s="74">
        <f t="shared" si="0"/>
        <v>0</v>
      </c>
    </row>
    <row r="15" spans="1:11" s="74" customFormat="1" ht="24" customHeight="1">
      <c r="A15" s="79"/>
      <c r="B15" s="80"/>
      <c r="C15" s="183">
        <f t="shared" si="2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1"/>
      </c>
      <c r="K15" s="74">
        <f t="shared" si="0"/>
        <v>0</v>
      </c>
    </row>
    <row r="16" spans="1:11" s="74" customFormat="1" ht="24" customHeight="1">
      <c r="A16" s="79"/>
      <c r="B16" s="80"/>
      <c r="C16" s="183">
        <f t="shared" si="2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1"/>
      </c>
      <c r="K16" s="74">
        <f t="shared" si="0"/>
        <v>0</v>
      </c>
    </row>
    <row r="17" spans="1:11" s="74" customFormat="1" ht="24" customHeight="1">
      <c r="A17" s="79"/>
      <c r="B17" s="80"/>
      <c r="C17" s="183">
        <f t="shared" si="2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1"/>
      </c>
      <c r="K17" s="74">
        <f t="shared" si="0"/>
        <v>0</v>
      </c>
    </row>
    <row r="18" spans="1:11" s="74" customFormat="1" ht="24" customHeight="1">
      <c r="A18" s="79"/>
      <c r="B18" s="80"/>
      <c r="C18" s="183">
        <f t="shared" si="2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1"/>
      </c>
      <c r="K18" s="74">
        <f t="shared" si="0"/>
        <v>0</v>
      </c>
    </row>
    <row r="19" spans="1:11" s="74" customFormat="1" ht="24" customHeight="1">
      <c r="A19" s="79"/>
      <c r="B19" s="80"/>
      <c r="C19" s="183">
        <f t="shared" si="2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1"/>
      </c>
      <c r="K19" s="74">
        <f t="shared" si="0"/>
        <v>0</v>
      </c>
    </row>
    <row r="20" spans="1:11" s="74" customFormat="1" ht="24" customHeight="1">
      <c r="A20" s="79"/>
      <c r="B20" s="80"/>
      <c r="C20" s="183">
        <f t="shared" si="2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1"/>
      </c>
      <c r="K20" s="74">
        <f t="shared" si="0"/>
        <v>0</v>
      </c>
    </row>
    <row r="21" spans="1:11" s="74" customFormat="1" ht="24" customHeight="1">
      <c r="A21" s="79"/>
      <c r="B21" s="80"/>
      <c r="C21" s="183">
        <f t="shared" si="2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1"/>
      </c>
      <c r="K21" s="74">
        <f t="shared" si="0"/>
        <v>0</v>
      </c>
    </row>
    <row r="22" spans="1:11" s="74" customFormat="1" ht="24" customHeight="1">
      <c r="A22" s="79"/>
      <c r="B22" s="80"/>
      <c r="C22" s="183">
        <f t="shared" si="2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1"/>
      </c>
      <c r="K22" s="74">
        <f t="shared" si="0"/>
        <v>0</v>
      </c>
    </row>
    <row r="23" spans="1:11" s="74" customFormat="1" ht="24" customHeight="1">
      <c r="A23" s="79"/>
      <c r="B23" s="80"/>
      <c r="C23" s="183">
        <f t="shared" si="2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1"/>
      </c>
      <c r="K23" s="74">
        <f t="shared" si="0"/>
        <v>0</v>
      </c>
    </row>
    <row r="24" spans="1:11" s="74" customFormat="1" ht="24" customHeight="1">
      <c r="A24" s="79"/>
      <c r="B24" s="80"/>
      <c r="C24" s="183">
        <f t="shared" si="2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1"/>
      </c>
      <c r="K24" s="74">
        <f t="shared" si="0"/>
        <v>0</v>
      </c>
    </row>
    <row r="25" spans="1:11" s="74" customFormat="1" ht="24" customHeight="1">
      <c r="A25" s="79"/>
      <c r="B25" s="80"/>
      <c r="C25" s="183">
        <f t="shared" si="2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1"/>
      </c>
      <c r="K25" s="74">
        <f t="shared" si="0"/>
        <v>0</v>
      </c>
    </row>
    <row r="26" spans="1:11" s="74" customFormat="1" ht="24" customHeight="1">
      <c r="A26" s="79"/>
      <c r="B26" s="80"/>
      <c r="C26" s="183">
        <f t="shared" si="2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1"/>
      </c>
      <c r="K26" s="74">
        <f t="shared" si="0"/>
        <v>0</v>
      </c>
    </row>
    <row r="27" spans="1:11" s="74" customFormat="1" ht="24" customHeight="1">
      <c r="A27" s="79"/>
      <c r="B27" s="80"/>
      <c r="C27" s="183">
        <f t="shared" si="2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1"/>
      </c>
      <c r="K27" s="74">
        <f t="shared" si="0"/>
        <v>0</v>
      </c>
    </row>
    <row r="28" spans="1:11" s="74" customFormat="1" ht="24" customHeight="1">
      <c r="A28" s="79"/>
      <c r="B28" s="80"/>
      <c r="C28" s="183">
        <f t="shared" si="2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1"/>
      </c>
      <c r="K28" s="74">
        <f t="shared" si="0"/>
        <v>0</v>
      </c>
    </row>
    <row r="29" spans="1:11" s="74" customFormat="1" ht="24" customHeight="1">
      <c r="A29" s="79"/>
      <c r="B29" s="80"/>
      <c r="C29" s="183">
        <f t="shared" si="2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1"/>
      </c>
      <c r="K29" s="74">
        <f t="shared" si="0"/>
        <v>0</v>
      </c>
    </row>
    <row r="30" spans="1:11" s="74" customFormat="1" ht="24" customHeight="1">
      <c r="A30" s="79"/>
      <c r="B30" s="80"/>
      <c r="C30" s="183">
        <f t="shared" si="2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1"/>
      </c>
      <c r="K30" s="74">
        <f t="shared" si="0"/>
        <v>0</v>
      </c>
    </row>
    <row r="31" spans="1:11" s="74" customFormat="1" ht="24" customHeight="1">
      <c r="A31" s="79"/>
      <c r="B31" s="80"/>
      <c r="C31" s="183">
        <f t="shared" si="2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1"/>
      </c>
      <c r="K31" s="74">
        <f t="shared" si="0"/>
        <v>0</v>
      </c>
    </row>
    <row r="32" spans="1:11" s="74" customFormat="1" ht="24" customHeight="1">
      <c r="A32" s="79"/>
      <c r="B32" s="80"/>
      <c r="C32" s="183">
        <f t="shared" si="2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1"/>
      </c>
      <c r="K32" s="74">
        <f t="shared" si="0"/>
        <v>0</v>
      </c>
    </row>
    <row r="33" spans="1:11" s="74" customFormat="1" ht="24" customHeight="1">
      <c r="A33" s="79"/>
      <c r="B33" s="80"/>
      <c r="C33" s="183">
        <f t="shared" si="2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1"/>
      </c>
      <c r="K33" s="74">
        <f t="shared" si="0"/>
        <v>0</v>
      </c>
    </row>
    <row r="34" spans="1:11" s="74" customFormat="1" ht="24" customHeight="1">
      <c r="A34" s="79"/>
      <c r="B34" s="80"/>
      <c r="C34" s="183">
        <f t="shared" si="2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1"/>
      </c>
      <c r="K34" s="74">
        <f t="shared" si="0"/>
        <v>0</v>
      </c>
    </row>
    <row r="35" spans="1:11" s="74" customFormat="1" ht="24" customHeight="1">
      <c r="A35" s="79"/>
      <c r="B35" s="80"/>
      <c r="C35" s="183">
        <f t="shared" si="2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1"/>
      </c>
      <c r="K35" s="74">
        <f t="shared" si="0"/>
        <v>0</v>
      </c>
    </row>
    <row r="36" spans="1:11" s="74" customFormat="1" ht="24" customHeight="1">
      <c r="A36" s="79"/>
      <c r="B36" s="80"/>
      <c r="C36" s="183">
        <f t="shared" si="2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1"/>
      </c>
      <c r="K36" s="74">
        <f t="shared" si="0"/>
        <v>0</v>
      </c>
    </row>
    <row r="37" spans="1:11" s="74" customFormat="1" ht="24" customHeight="1">
      <c r="A37" s="79"/>
      <c r="B37" s="80"/>
      <c r="C37" s="183">
        <f t="shared" si="2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1"/>
      </c>
      <c r="K37" s="74">
        <f t="shared" si="0"/>
        <v>0</v>
      </c>
    </row>
    <row r="38" spans="1:11" s="74" customFormat="1" ht="24" customHeight="1">
      <c r="A38" s="79"/>
      <c r="B38" s="80"/>
      <c r="C38" s="183">
        <f t="shared" si="2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1"/>
      </c>
      <c r="K38" s="74">
        <f t="shared" si="0"/>
        <v>0</v>
      </c>
    </row>
    <row r="39" spans="1:11" s="74" customFormat="1" ht="24" customHeight="1">
      <c r="A39" s="81"/>
      <c r="B39" s="82"/>
      <c r="C39" s="183">
        <f t="shared" si="2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1"/>
      </c>
      <c r="K39" s="74">
        <f t="shared" si="0"/>
        <v>0</v>
      </c>
    </row>
    <row r="40" spans="1:11" s="74" customFormat="1" ht="24" customHeight="1">
      <c r="A40" s="81"/>
      <c r="B40" s="82"/>
      <c r="C40" s="183">
        <f t="shared" si="2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1"/>
      </c>
      <c r="K40" s="74">
        <f t="shared" si="0"/>
        <v>0</v>
      </c>
    </row>
    <row r="41" spans="1:11" s="74" customFormat="1" ht="24" customHeight="1">
      <c r="A41" s="81"/>
      <c r="B41" s="82"/>
      <c r="C41" s="183">
        <f t="shared" si="2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1"/>
      </c>
      <c r="K41" s="74">
        <f t="shared" si="0"/>
        <v>0</v>
      </c>
    </row>
    <row r="42" spans="1:11" s="74" customFormat="1" ht="24" customHeight="1">
      <c r="A42" s="81"/>
      <c r="B42" s="82"/>
      <c r="C42" s="183">
        <f t="shared" si="2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1"/>
      </c>
      <c r="K42" s="74">
        <f t="shared" si="0"/>
        <v>0</v>
      </c>
    </row>
    <row r="43" spans="1:11" s="74" customFormat="1" ht="24" customHeight="1">
      <c r="A43" s="81"/>
      <c r="B43" s="83"/>
      <c r="C43" s="183">
        <f t="shared" si="2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1"/>
      </c>
      <c r="K43" s="74">
        <f t="shared" si="0"/>
        <v>0</v>
      </c>
    </row>
    <row r="44" spans="1:11" s="74" customFormat="1" ht="24" customHeight="1">
      <c r="A44" s="79"/>
      <c r="B44" s="83"/>
      <c r="C44" s="183">
        <f t="shared" si="2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1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183">
        <f t="shared" si="2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>IF(OR(D45&lt;G45,E45&lt;H45),"*","")</f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183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>IF(OR(D46&lt;G46,E46&lt;H46),"*","")</f>
      </c>
      <c r="K46" s="74">
        <f t="shared" si="0"/>
        <v>0</v>
      </c>
    </row>
    <row r="47" spans="1:10" ht="33" customHeight="1">
      <c r="A47" s="420" t="s">
        <v>290</v>
      </c>
      <c r="B47" s="420"/>
      <c r="C47" s="88">
        <f aca="true" t="shared" si="4" ref="C47:H47">SUM(C10:C46)</f>
        <v>0</v>
      </c>
      <c r="D47" s="91">
        <f t="shared" si="4"/>
        <v>0</v>
      </c>
      <c r="E47" s="89">
        <f t="shared" si="4"/>
        <v>0</v>
      </c>
      <c r="F47" s="90">
        <f t="shared" si="4"/>
        <v>0</v>
      </c>
      <c r="G47" s="91">
        <f t="shared" si="4"/>
        <v>0</v>
      </c>
      <c r="H47" s="89">
        <f t="shared" si="4"/>
        <v>0</v>
      </c>
      <c r="I47" s="189"/>
      <c r="J47" s="74"/>
    </row>
    <row r="48" spans="1:10" ht="33" customHeight="1">
      <c r="A48" s="437" t="s">
        <v>291</v>
      </c>
      <c r="B48" s="437"/>
      <c r="C48" s="6"/>
      <c r="D48" s="94"/>
      <c r="E48" s="101"/>
      <c r="F48" s="6"/>
      <c r="G48" s="188"/>
      <c r="H48" s="174"/>
      <c r="I48" s="190"/>
      <c r="J48" s="74"/>
    </row>
    <row r="49" spans="1:10" ht="39.75" customHeight="1">
      <c r="A49" s="419" t="s">
        <v>292</v>
      </c>
      <c r="B49" s="419"/>
      <c r="C49" s="131">
        <f>SUM(D49:E49)</f>
        <v>0</v>
      </c>
      <c r="D49" s="146"/>
      <c r="E49" s="100"/>
      <c r="F49" s="101"/>
      <c r="G49" s="102"/>
      <c r="H49" s="103"/>
      <c r="I49" s="167"/>
      <c r="J49" s="73">
        <f>IF(C49&lt;F49,"*","")</f>
      </c>
    </row>
    <row r="50" spans="1:11" ht="33" customHeight="1">
      <c r="A50" s="419" t="s">
        <v>315</v>
      </c>
      <c r="B50" s="419"/>
      <c r="C50" s="131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>IF(OR(D50&lt;G50,E50&lt;H50),"*","")</f>
      </c>
      <c r="K50" s="74">
        <f>IF(J50="*",1,0)</f>
        <v>0</v>
      </c>
    </row>
    <row r="51" spans="1:10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A51:B51"/>
    <mergeCell ref="A47:B47"/>
    <mergeCell ref="A48:B48"/>
    <mergeCell ref="A49:B49"/>
    <mergeCell ref="A50:B50"/>
    <mergeCell ref="I7:I8"/>
    <mergeCell ref="F6:H6"/>
    <mergeCell ref="A5:B5"/>
    <mergeCell ref="C5:I5"/>
    <mergeCell ref="C6:E6"/>
    <mergeCell ref="A9:B9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5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361</v>
      </c>
      <c r="B5" s="421"/>
      <c r="C5" s="431" t="s">
        <v>362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438" t="s">
        <v>515</v>
      </c>
      <c r="D6" s="439"/>
      <c r="E6" s="439"/>
      <c r="F6" s="44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7.5" customHeight="1" thickBot="1">
      <c r="A8" s="113"/>
      <c r="B8" s="114"/>
      <c r="C8" s="181" t="str">
        <f>IF(OR(D49&gt;C49,E49&gt;C49,F49&gt;C49),"****ERROR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363</v>
      </c>
      <c r="D9" s="332" t="s">
        <v>364</v>
      </c>
      <c r="E9" s="332" t="s">
        <v>365</v>
      </c>
      <c r="F9" s="329" t="s">
        <v>366</v>
      </c>
      <c r="G9" s="119" t="s">
        <v>367</v>
      </c>
      <c r="H9" s="331" t="s">
        <v>368</v>
      </c>
      <c r="I9" s="332" t="s">
        <v>369</v>
      </c>
      <c r="J9" s="329" t="s">
        <v>370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50">SUM(D12:F12)</f>
        <v>0</v>
      </c>
      <c r="D12" s="6"/>
      <c r="E12" s="6"/>
      <c r="F12" s="78"/>
      <c r="G12" s="123">
        <f aca="true" t="shared" si="3" ref="G12:G46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90">
        <f>SUM(C10:C46)</f>
        <v>0</v>
      </c>
      <c r="D47" s="91">
        <f aca="true" t="shared" si="4" ref="D47:J47">SUM(D10:D46)</f>
        <v>0</v>
      </c>
      <c r="E47" s="184">
        <f t="shared" si="4"/>
        <v>0</v>
      </c>
      <c r="F47" s="89">
        <f t="shared" si="4"/>
        <v>0</v>
      </c>
      <c r="G47" s="90">
        <f>SUM(G10:G46)</f>
        <v>0</v>
      </c>
      <c r="H47" s="91">
        <f t="shared" si="4"/>
        <v>0</v>
      </c>
      <c r="I47" s="91">
        <f t="shared" si="4"/>
        <v>0</v>
      </c>
      <c r="J47" s="91">
        <f t="shared" si="4"/>
        <v>0</v>
      </c>
      <c r="K47" s="74"/>
    </row>
    <row r="48" spans="1:11" ht="33" customHeight="1">
      <c r="A48" s="420" t="s">
        <v>291</v>
      </c>
      <c r="B48" s="420"/>
      <c r="C48" s="146"/>
      <c r="D48" s="185"/>
      <c r="E48" s="186"/>
      <c r="F48" s="191"/>
      <c r="G48" s="92"/>
      <c r="H48" s="188"/>
      <c r="I48" s="188"/>
      <c r="J48" s="192"/>
      <c r="K48" s="74"/>
    </row>
    <row r="49" spans="1:11" ht="41.25" customHeight="1">
      <c r="A49" s="419" t="s">
        <v>292</v>
      </c>
      <c r="B49" s="419"/>
      <c r="C49" s="183">
        <f t="shared" si="2"/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183">
        <f t="shared" si="2"/>
        <v>0</v>
      </c>
      <c r="D50" s="160"/>
      <c r="E50" s="146"/>
      <c r="F50" s="100"/>
      <c r="G50" s="123">
        <f>SUM(H50:J50)</f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 aca="true" t="shared" si="5" ref="C51:J51">SUM(C47,C50)</f>
        <v>0</v>
      </c>
      <c r="D51" s="161">
        <f t="shared" si="5"/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2.75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s="343" customFormat="1" ht="15.75" customHeight="1" thickBot="1">
      <c r="A5" s="421" t="s">
        <v>361</v>
      </c>
      <c r="B5" s="421"/>
      <c r="C5" s="444" t="s">
        <v>371</v>
      </c>
      <c r="D5" s="444"/>
      <c r="E5" s="444"/>
      <c r="F5" s="444"/>
      <c r="G5" s="444"/>
      <c r="H5" s="444"/>
      <c r="I5" s="444"/>
    </row>
    <row r="6" spans="1:9" ht="15.75" customHeight="1" thickBot="1">
      <c r="A6" s="107"/>
      <c r="B6" s="108"/>
      <c r="C6" s="445" t="s">
        <v>521</v>
      </c>
      <c r="D6" s="445"/>
      <c r="E6" s="445"/>
      <c r="F6" s="441" t="s">
        <v>294</v>
      </c>
      <c r="G6" s="442"/>
      <c r="H6" s="443"/>
      <c r="I6" s="325"/>
    </row>
    <row r="7" spans="1:9" ht="17.25" customHeight="1" thickBot="1">
      <c r="A7" s="109"/>
      <c r="B7" s="110"/>
      <c r="C7" s="111"/>
      <c r="D7" s="330" t="s">
        <v>274</v>
      </c>
      <c r="E7" s="112"/>
      <c r="F7" s="111"/>
      <c r="G7" s="330" t="s">
        <v>274</v>
      </c>
      <c r="H7" s="324"/>
      <c r="I7" s="432" t="s">
        <v>520</v>
      </c>
    </row>
    <row r="8" spans="1:9" ht="35.25" customHeight="1" thickBot="1">
      <c r="A8" s="113"/>
      <c r="B8" s="114"/>
      <c r="C8" s="115" t="str">
        <f>IF(OR(D49&gt;C49,E49&gt;C49),"****ERROR column 1 MUST be greater****","Grand Total of Liabilities")</f>
        <v>Grand Total of Liabilities</v>
      </c>
      <c r="D8" s="319" t="s">
        <v>295</v>
      </c>
      <c r="E8" s="322" t="s">
        <v>296</v>
      </c>
      <c r="F8" s="115" t="s">
        <v>297</v>
      </c>
      <c r="G8" s="319" t="s">
        <v>295</v>
      </c>
      <c r="H8" s="333" t="s">
        <v>296</v>
      </c>
      <c r="I8" s="433"/>
    </row>
    <row r="9" spans="1:9" ht="13.5" thickBot="1">
      <c r="A9" s="422" t="s">
        <v>279</v>
      </c>
      <c r="B9" s="422"/>
      <c r="C9" s="116" t="s">
        <v>372</v>
      </c>
      <c r="D9" s="332" t="s">
        <v>373</v>
      </c>
      <c r="E9" s="118" t="s">
        <v>374</v>
      </c>
      <c r="F9" s="119" t="s">
        <v>375</v>
      </c>
      <c r="G9" s="331" t="s">
        <v>376</v>
      </c>
      <c r="H9" s="118" t="s">
        <v>377</v>
      </c>
      <c r="I9" s="326" t="s">
        <v>378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46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183">
        <f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1" ref="J11:J44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183">
        <f aca="true" t="shared" si="2" ref="C12:C45">SUM(D12:E12)</f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1"/>
      </c>
      <c r="K12" s="74">
        <f t="shared" si="0"/>
        <v>0</v>
      </c>
    </row>
    <row r="13" spans="1:11" s="74" customFormat="1" ht="24" customHeight="1">
      <c r="A13" s="79"/>
      <c r="B13" s="80"/>
      <c r="C13" s="183">
        <f t="shared" si="2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1"/>
      </c>
      <c r="K13" s="74">
        <f t="shared" si="0"/>
        <v>0</v>
      </c>
    </row>
    <row r="14" spans="1:11" s="74" customFormat="1" ht="24" customHeight="1">
      <c r="A14" s="79"/>
      <c r="B14" s="80"/>
      <c r="C14" s="183">
        <f t="shared" si="2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1"/>
      </c>
      <c r="K14" s="74">
        <f t="shared" si="0"/>
        <v>0</v>
      </c>
    </row>
    <row r="15" spans="1:11" s="74" customFormat="1" ht="24" customHeight="1">
      <c r="A15" s="79"/>
      <c r="B15" s="80"/>
      <c r="C15" s="183">
        <f t="shared" si="2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1"/>
      </c>
      <c r="K15" s="74">
        <f t="shared" si="0"/>
        <v>0</v>
      </c>
    </row>
    <row r="16" spans="1:11" s="74" customFormat="1" ht="24" customHeight="1">
      <c r="A16" s="79"/>
      <c r="B16" s="80"/>
      <c r="C16" s="183">
        <f t="shared" si="2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1"/>
      </c>
      <c r="K16" s="74">
        <f t="shared" si="0"/>
        <v>0</v>
      </c>
    </row>
    <row r="17" spans="1:11" s="74" customFormat="1" ht="24" customHeight="1">
      <c r="A17" s="79"/>
      <c r="B17" s="80"/>
      <c r="C17" s="183">
        <f t="shared" si="2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1"/>
      </c>
      <c r="K17" s="74">
        <f t="shared" si="0"/>
        <v>0</v>
      </c>
    </row>
    <row r="18" spans="1:11" s="74" customFormat="1" ht="24" customHeight="1">
      <c r="A18" s="79"/>
      <c r="B18" s="80"/>
      <c r="C18" s="183">
        <f t="shared" si="2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1"/>
      </c>
      <c r="K18" s="74">
        <f t="shared" si="0"/>
        <v>0</v>
      </c>
    </row>
    <row r="19" spans="1:11" s="74" customFormat="1" ht="24" customHeight="1">
      <c r="A19" s="79"/>
      <c r="B19" s="80"/>
      <c r="C19" s="183">
        <f t="shared" si="2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1"/>
      </c>
      <c r="K19" s="74">
        <f t="shared" si="0"/>
        <v>0</v>
      </c>
    </row>
    <row r="20" spans="1:11" s="74" customFormat="1" ht="24" customHeight="1">
      <c r="A20" s="79"/>
      <c r="B20" s="80"/>
      <c r="C20" s="183">
        <f t="shared" si="2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1"/>
      </c>
      <c r="K20" s="74">
        <f t="shared" si="0"/>
        <v>0</v>
      </c>
    </row>
    <row r="21" spans="1:11" s="74" customFormat="1" ht="24" customHeight="1">
      <c r="A21" s="79"/>
      <c r="B21" s="80"/>
      <c r="C21" s="183">
        <f t="shared" si="2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1"/>
      </c>
      <c r="K21" s="74">
        <f t="shared" si="0"/>
        <v>0</v>
      </c>
    </row>
    <row r="22" spans="1:11" s="74" customFormat="1" ht="24" customHeight="1">
      <c r="A22" s="79"/>
      <c r="B22" s="80"/>
      <c r="C22" s="183">
        <f t="shared" si="2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1"/>
      </c>
      <c r="K22" s="74">
        <f t="shared" si="0"/>
        <v>0</v>
      </c>
    </row>
    <row r="23" spans="1:11" s="74" customFormat="1" ht="24" customHeight="1">
      <c r="A23" s="79"/>
      <c r="B23" s="80"/>
      <c r="C23" s="183">
        <f t="shared" si="2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1"/>
      </c>
      <c r="K23" s="74">
        <f t="shared" si="0"/>
        <v>0</v>
      </c>
    </row>
    <row r="24" spans="1:11" s="74" customFormat="1" ht="24" customHeight="1">
      <c r="A24" s="79"/>
      <c r="B24" s="80"/>
      <c r="C24" s="183">
        <f t="shared" si="2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1"/>
      </c>
      <c r="K24" s="74">
        <f t="shared" si="0"/>
        <v>0</v>
      </c>
    </row>
    <row r="25" spans="1:11" s="74" customFormat="1" ht="24" customHeight="1">
      <c r="A25" s="79"/>
      <c r="B25" s="80"/>
      <c r="C25" s="183">
        <f t="shared" si="2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1"/>
      </c>
      <c r="K25" s="74">
        <f t="shared" si="0"/>
        <v>0</v>
      </c>
    </row>
    <row r="26" spans="1:11" s="74" customFormat="1" ht="24" customHeight="1">
      <c r="A26" s="79"/>
      <c r="B26" s="80"/>
      <c r="C26" s="183">
        <f t="shared" si="2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1"/>
      </c>
      <c r="K26" s="74">
        <f t="shared" si="0"/>
        <v>0</v>
      </c>
    </row>
    <row r="27" spans="1:11" s="74" customFormat="1" ht="24" customHeight="1">
      <c r="A27" s="79"/>
      <c r="B27" s="80"/>
      <c r="C27" s="183">
        <f t="shared" si="2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1"/>
      </c>
      <c r="K27" s="74">
        <f t="shared" si="0"/>
        <v>0</v>
      </c>
    </row>
    <row r="28" spans="1:11" s="74" customFormat="1" ht="24" customHeight="1">
      <c r="A28" s="79"/>
      <c r="B28" s="80"/>
      <c r="C28" s="183">
        <f t="shared" si="2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1"/>
      </c>
      <c r="K28" s="74">
        <f t="shared" si="0"/>
        <v>0</v>
      </c>
    </row>
    <row r="29" spans="1:11" s="74" customFormat="1" ht="24" customHeight="1">
      <c r="A29" s="79"/>
      <c r="B29" s="80"/>
      <c r="C29" s="183">
        <f t="shared" si="2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1"/>
      </c>
      <c r="K29" s="74">
        <f t="shared" si="0"/>
        <v>0</v>
      </c>
    </row>
    <row r="30" spans="1:11" s="74" customFormat="1" ht="24" customHeight="1">
      <c r="A30" s="79"/>
      <c r="B30" s="80"/>
      <c r="C30" s="183">
        <f t="shared" si="2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1"/>
      </c>
      <c r="K30" s="74">
        <f t="shared" si="0"/>
        <v>0</v>
      </c>
    </row>
    <row r="31" spans="1:11" s="74" customFormat="1" ht="24" customHeight="1">
      <c r="A31" s="79"/>
      <c r="B31" s="80"/>
      <c r="C31" s="183">
        <f t="shared" si="2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1"/>
      </c>
      <c r="K31" s="74">
        <f t="shared" si="0"/>
        <v>0</v>
      </c>
    </row>
    <row r="32" spans="1:11" s="74" customFormat="1" ht="24" customHeight="1">
      <c r="A32" s="79"/>
      <c r="B32" s="80"/>
      <c r="C32" s="183">
        <f t="shared" si="2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1"/>
      </c>
      <c r="K32" s="74">
        <f t="shared" si="0"/>
        <v>0</v>
      </c>
    </row>
    <row r="33" spans="1:11" s="74" customFormat="1" ht="24" customHeight="1">
      <c r="A33" s="79"/>
      <c r="B33" s="80"/>
      <c r="C33" s="183">
        <f t="shared" si="2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1"/>
      </c>
      <c r="K33" s="74">
        <f t="shared" si="0"/>
        <v>0</v>
      </c>
    </row>
    <row r="34" spans="1:11" s="74" customFormat="1" ht="24" customHeight="1">
      <c r="A34" s="79"/>
      <c r="B34" s="80"/>
      <c r="C34" s="183">
        <f t="shared" si="2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1"/>
      </c>
      <c r="K34" s="74">
        <f t="shared" si="0"/>
        <v>0</v>
      </c>
    </row>
    <row r="35" spans="1:11" s="74" customFormat="1" ht="24" customHeight="1">
      <c r="A35" s="79"/>
      <c r="B35" s="80"/>
      <c r="C35" s="183">
        <f t="shared" si="2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1"/>
      </c>
      <c r="K35" s="74">
        <f t="shared" si="0"/>
        <v>0</v>
      </c>
    </row>
    <row r="36" spans="1:11" s="74" customFormat="1" ht="24" customHeight="1">
      <c r="A36" s="79"/>
      <c r="B36" s="80"/>
      <c r="C36" s="183">
        <f t="shared" si="2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1"/>
      </c>
      <c r="K36" s="74">
        <f t="shared" si="0"/>
        <v>0</v>
      </c>
    </row>
    <row r="37" spans="1:11" s="74" customFormat="1" ht="24" customHeight="1">
      <c r="A37" s="79"/>
      <c r="B37" s="80"/>
      <c r="C37" s="183">
        <f t="shared" si="2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1"/>
      </c>
      <c r="K37" s="74">
        <f t="shared" si="0"/>
        <v>0</v>
      </c>
    </row>
    <row r="38" spans="1:11" s="74" customFormat="1" ht="24" customHeight="1">
      <c r="A38" s="79"/>
      <c r="B38" s="80"/>
      <c r="C38" s="183">
        <f t="shared" si="2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1"/>
      </c>
      <c r="K38" s="74">
        <f t="shared" si="0"/>
        <v>0</v>
      </c>
    </row>
    <row r="39" spans="1:11" s="74" customFormat="1" ht="24" customHeight="1">
      <c r="A39" s="81"/>
      <c r="B39" s="82"/>
      <c r="C39" s="183">
        <f t="shared" si="2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1"/>
      </c>
      <c r="K39" s="74">
        <f t="shared" si="0"/>
        <v>0</v>
      </c>
    </row>
    <row r="40" spans="1:11" s="74" customFormat="1" ht="24" customHeight="1">
      <c r="A40" s="81"/>
      <c r="B40" s="82"/>
      <c r="C40" s="183">
        <f t="shared" si="2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1"/>
      </c>
      <c r="K40" s="74">
        <f t="shared" si="0"/>
        <v>0</v>
      </c>
    </row>
    <row r="41" spans="1:11" s="74" customFormat="1" ht="24" customHeight="1">
      <c r="A41" s="81"/>
      <c r="B41" s="82"/>
      <c r="C41" s="183">
        <f t="shared" si="2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1"/>
      </c>
      <c r="K41" s="74">
        <f t="shared" si="0"/>
        <v>0</v>
      </c>
    </row>
    <row r="42" spans="1:11" s="74" customFormat="1" ht="24" customHeight="1">
      <c r="A42" s="81"/>
      <c r="B42" s="82"/>
      <c r="C42" s="183">
        <f t="shared" si="2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1"/>
      </c>
      <c r="K42" s="74">
        <f t="shared" si="0"/>
        <v>0</v>
      </c>
    </row>
    <row r="43" spans="1:11" s="74" customFormat="1" ht="24" customHeight="1">
      <c r="A43" s="81"/>
      <c r="B43" s="83"/>
      <c r="C43" s="183">
        <f t="shared" si="2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1"/>
      </c>
      <c r="K43" s="74">
        <f t="shared" si="0"/>
        <v>0</v>
      </c>
    </row>
    <row r="44" spans="1:11" s="74" customFormat="1" ht="24" customHeight="1">
      <c r="A44" s="79"/>
      <c r="B44" s="83"/>
      <c r="C44" s="183">
        <f t="shared" si="2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1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183">
        <f t="shared" si="2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>IF(OR(D45&lt;G45,E45&lt;H45),"*","")</f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183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>IF(OR(D46&lt;G46,E46&lt;H46),"*","")</f>
      </c>
      <c r="K46" s="74">
        <f t="shared" si="0"/>
        <v>0</v>
      </c>
    </row>
    <row r="47" spans="1:10" ht="33" customHeight="1">
      <c r="A47" s="420" t="s">
        <v>290</v>
      </c>
      <c r="B47" s="420"/>
      <c r="C47" s="88">
        <f aca="true" t="shared" si="4" ref="C47:H47">SUM(C10:C46)</f>
        <v>0</v>
      </c>
      <c r="D47" s="91">
        <f t="shared" si="4"/>
        <v>0</v>
      </c>
      <c r="E47" s="89">
        <f t="shared" si="4"/>
        <v>0</v>
      </c>
      <c r="F47" s="90">
        <f t="shared" si="4"/>
        <v>0</v>
      </c>
      <c r="G47" s="91">
        <f t="shared" si="4"/>
        <v>0</v>
      </c>
      <c r="H47" s="91">
        <f t="shared" si="4"/>
        <v>0</v>
      </c>
      <c r="I47" s="193"/>
      <c r="J47" s="74"/>
    </row>
    <row r="48" spans="1:10" ht="33" customHeight="1">
      <c r="A48" s="437" t="s">
        <v>291</v>
      </c>
      <c r="B48" s="437"/>
      <c r="C48" s="6"/>
      <c r="D48" s="185"/>
      <c r="E48" s="191"/>
      <c r="F48" s="92"/>
      <c r="G48" s="188"/>
      <c r="H48" s="192"/>
      <c r="I48" s="190"/>
      <c r="J48" s="74"/>
    </row>
    <row r="49" spans="1:10" ht="40.5" customHeight="1">
      <c r="A49" s="419" t="s">
        <v>292</v>
      </c>
      <c r="B49" s="419"/>
      <c r="C49" s="131">
        <f>SUM(D49:E49)</f>
        <v>0</v>
      </c>
      <c r="D49" s="146"/>
      <c r="E49" s="100"/>
      <c r="F49" s="101"/>
      <c r="G49" s="102"/>
      <c r="H49" s="103"/>
      <c r="I49" s="167"/>
      <c r="J49" s="73">
        <f>IF(C49&lt;F49,"*","")</f>
      </c>
    </row>
    <row r="50" spans="1:11" ht="33" customHeight="1">
      <c r="A50" s="419" t="s">
        <v>315</v>
      </c>
      <c r="B50" s="419"/>
      <c r="C50" s="131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>IF(OR(D50&lt;G50,E50&lt;H50),"*","")</f>
      </c>
      <c r="K50" s="74">
        <f>IF(J50="*",1,0)</f>
        <v>0</v>
      </c>
    </row>
    <row r="51" spans="1:10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A51:B51"/>
    <mergeCell ref="A47:B47"/>
    <mergeCell ref="A48:B48"/>
    <mergeCell ref="A49:B49"/>
    <mergeCell ref="A50:B50"/>
    <mergeCell ref="I7:I8"/>
    <mergeCell ref="F6:H6"/>
    <mergeCell ref="A5:B5"/>
    <mergeCell ref="C5:I5"/>
    <mergeCell ref="C6:E6"/>
    <mergeCell ref="A9:B9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and by Country, Instrument and Currency&amp;R&amp;"Arial,Bold"&amp;20US$millions
(No Decimals)</oddHeader>
    <oddFooter>&amp;RJanuary 2009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ht="15.75" customHeight="1" thickBot="1">
      <c r="A5" s="446" t="s">
        <v>379</v>
      </c>
      <c r="B5" s="446"/>
      <c r="C5" s="431" t="s">
        <v>21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438" t="s">
        <v>513</v>
      </c>
      <c r="D6" s="439"/>
      <c r="E6" s="439"/>
      <c r="F6" s="44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9" customHeight="1" thickBot="1">
      <c r="A8" s="113"/>
      <c r="B8" s="114"/>
      <c r="C8" s="181" t="str">
        <f>IF(OR(D49&gt;C49,E49&gt;C49,F49&gt;C49),"****ERROR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380</v>
      </c>
      <c r="D9" s="332" t="s">
        <v>381</v>
      </c>
      <c r="E9" s="332" t="s">
        <v>382</v>
      </c>
      <c r="F9" s="329" t="s">
        <v>383</v>
      </c>
      <c r="G9" s="119" t="s">
        <v>384</v>
      </c>
      <c r="H9" s="331" t="s">
        <v>385</v>
      </c>
      <c r="I9" s="332" t="s">
        <v>386</v>
      </c>
      <c r="J9" s="329" t="s">
        <v>387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50">SUM(D12:F12)</f>
        <v>0</v>
      </c>
      <c r="D12" s="6"/>
      <c r="E12" s="6"/>
      <c r="F12" s="78"/>
      <c r="G12" s="123">
        <f aca="true" t="shared" si="3" ref="G12:G46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90">
        <f>SUM(C10:C46)</f>
        <v>0</v>
      </c>
      <c r="D47" s="91">
        <f aca="true" t="shared" si="4" ref="D47:J47">SUM(D10:D46)</f>
        <v>0</v>
      </c>
      <c r="E47" s="184">
        <f t="shared" si="4"/>
        <v>0</v>
      </c>
      <c r="F47" s="89">
        <f t="shared" si="4"/>
        <v>0</v>
      </c>
      <c r="G47" s="90">
        <f>SUM(G10:G46)</f>
        <v>0</v>
      </c>
      <c r="H47" s="88">
        <f t="shared" si="4"/>
        <v>0</v>
      </c>
      <c r="I47" s="88">
        <f t="shared" si="4"/>
        <v>0</v>
      </c>
      <c r="J47" s="194">
        <f t="shared" si="4"/>
        <v>0</v>
      </c>
      <c r="K47" s="74"/>
    </row>
    <row r="48" spans="1:11" ht="33" customHeight="1">
      <c r="A48" s="420" t="s">
        <v>291</v>
      </c>
      <c r="B48" s="420"/>
      <c r="C48" s="146"/>
      <c r="D48" s="185"/>
      <c r="E48" s="186"/>
      <c r="F48" s="191"/>
      <c r="G48" s="92"/>
      <c r="H48" s="188"/>
      <c r="I48" s="188"/>
      <c r="J48" s="188"/>
      <c r="K48" s="74"/>
    </row>
    <row r="49" spans="1:11" ht="42" customHeight="1">
      <c r="A49" s="419" t="s">
        <v>292</v>
      </c>
      <c r="B49" s="419"/>
      <c r="C49" s="183">
        <f t="shared" si="2"/>
        <v>0</v>
      </c>
      <c r="D49" s="146"/>
      <c r="E49" s="146"/>
      <c r="F49" s="100"/>
      <c r="G49" s="101"/>
      <c r="H49" s="188"/>
      <c r="I49" s="188"/>
      <c r="J49" s="188"/>
      <c r="K49" s="74"/>
    </row>
    <row r="50" spans="1:12" ht="33" customHeight="1">
      <c r="A50" s="419" t="s">
        <v>315</v>
      </c>
      <c r="B50" s="419"/>
      <c r="C50" s="183">
        <f t="shared" si="2"/>
        <v>0</v>
      </c>
      <c r="D50" s="160"/>
      <c r="E50" s="146"/>
      <c r="F50" s="100"/>
      <c r="G50" s="123">
        <f>SUM(H50:J50)</f>
        <v>0</v>
      </c>
      <c r="H50" s="168"/>
      <c r="I50" s="146"/>
      <c r="J50" s="100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 aca="true" t="shared" si="5" ref="C51:J51">SUM(C47,C50)</f>
        <v>0</v>
      </c>
      <c r="D51" s="161">
        <f t="shared" si="5"/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ht="15.75" customHeight="1" thickBot="1">
      <c r="A5" s="446" t="s">
        <v>379</v>
      </c>
      <c r="B5" s="450"/>
      <c r="C5" s="428" t="s">
        <v>388</v>
      </c>
      <c r="D5" s="429"/>
      <c r="E5" s="429"/>
      <c r="F5" s="429"/>
      <c r="G5" s="429"/>
      <c r="H5" s="429"/>
      <c r="I5" s="430"/>
    </row>
    <row r="6" spans="1:9" ht="15.75" customHeight="1" thickBot="1">
      <c r="A6" s="107"/>
      <c r="B6" s="108"/>
      <c r="C6" s="434" t="s">
        <v>518</v>
      </c>
      <c r="D6" s="435"/>
      <c r="E6" s="436"/>
      <c r="F6" s="447" t="s">
        <v>294</v>
      </c>
      <c r="G6" s="448"/>
      <c r="H6" s="449"/>
      <c r="I6" s="327"/>
    </row>
    <row r="7" spans="1:9" ht="17.25" customHeight="1" thickBot="1">
      <c r="A7" s="109"/>
      <c r="B7" s="110"/>
      <c r="C7" s="111"/>
      <c r="D7" s="330" t="s">
        <v>274</v>
      </c>
      <c r="E7" s="328"/>
      <c r="F7" s="111"/>
      <c r="G7" s="330" t="s">
        <v>274</v>
      </c>
      <c r="H7" s="324"/>
      <c r="I7" s="432" t="s">
        <v>520</v>
      </c>
    </row>
    <row r="8" spans="1:9" ht="35.25" customHeight="1" thickBot="1">
      <c r="A8" s="113"/>
      <c r="B8" s="114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33" t="s">
        <v>296</v>
      </c>
      <c r="I8" s="433"/>
    </row>
    <row r="9" spans="1:9" ht="13.5" thickBot="1">
      <c r="A9" s="422" t="s">
        <v>279</v>
      </c>
      <c r="B9" s="422"/>
      <c r="C9" s="116" t="s">
        <v>389</v>
      </c>
      <c r="D9" s="332" t="s">
        <v>390</v>
      </c>
      <c r="E9" s="329" t="s">
        <v>391</v>
      </c>
      <c r="F9" s="119" t="s">
        <v>392</v>
      </c>
      <c r="G9" s="331" t="s">
        <v>393</v>
      </c>
      <c r="H9" s="118" t="s">
        <v>394</v>
      </c>
      <c r="I9" s="326" t="s">
        <v>395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50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69">
        <f aca="true" t="shared" si="1" ref="C11:C45"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2" ref="J11:J50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69">
        <f t="shared" si="1"/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2"/>
      </c>
      <c r="K12" s="74">
        <f t="shared" si="0"/>
        <v>0</v>
      </c>
    </row>
    <row r="13" spans="1:11" s="74" customFormat="1" ht="24" customHeight="1">
      <c r="A13" s="79"/>
      <c r="B13" s="80"/>
      <c r="C13" s="69">
        <f t="shared" si="1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2"/>
      </c>
      <c r="K13" s="74">
        <f t="shared" si="0"/>
        <v>0</v>
      </c>
    </row>
    <row r="14" spans="1:11" s="74" customFormat="1" ht="24" customHeight="1">
      <c r="A14" s="79"/>
      <c r="B14" s="80"/>
      <c r="C14" s="69">
        <f t="shared" si="1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2"/>
      </c>
      <c r="K14" s="74">
        <f t="shared" si="0"/>
        <v>0</v>
      </c>
    </row>
    <row r="15" spans="1:11" s="74" customFormat="1" ht="24" customHeight="1">
      <c r="A15" s="79"/>
      <c r="B15" s="80"/>
      <c r="C15" s="69">
        <f t="shared" si="1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2"/>
      </c>
      <c r="K15" s="74">
        <f t="shared" si="0"/>
        <v>0</v>
      </c>
    </row>
    <row r="16" spans="1:11" s="74" customFormat="1" ht="24" customHeight="1">
      <c r="A16" s="79"/>
      <c r="B16" s="80"/>
      <c r="C16" s="69">
        <f t="shared" si="1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2"/>
      </c>
      <c r="K16" s="74">
        <f t="shared" si="0"/>
        <v>0</v>
      </c>
    </row>
    <row r="17" spans="1:11" s="74" customFormat="1" ht="24" customHeight="1">
      <c r="A17" s="79"/>
      <c r="B17" s="80"/>
      <c r="C17" s="69">
        <f t="shared" si="1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2"/>
      </c>
      <c r="K17" s="74">
        <f t="shared" si="0"/>
        <v>0</v>
      </c>
    </row>
    <row r="18" spans="1:11" s="74" customFormat="1" ht="24" customHeight="1">
      <c r="A18" s="79"/>
      <c r="B18" s="80"/>
      <c r="C18" s="69">
        <f t="shared" si="1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2"/>
      </c>
      <c r="K18" s="74">
        <f t="shared" si="0"/>
        <v>0</v>
      </c>
    </row>
    <row r="19" spans="1:11" s="74" customFormat="1" ht="24" customHeight="1">
      <c r="A19" s="79"/>
      <c r="B19" s="80"/>
      <c r="C19" s="69">
        <f t="shared" si="1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2"/>
      </c>
      <c r="K19" s="74">
        <f t="shared" si="0"/>
        <v>0</v>
      </c>
    </row>
    <row r="20" spans="1:11" s="74" customFormat="1" ht="24" customHeight="1">
      <c r="A20" s="79"/>
      <c r="B20" s="80"/>
      <c r="C20" s="69">
        <f t="shared" si="1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2"/>
      </c>
      <c r="K20" s="74">
        <f t="shared" si="0"/>
        <v>0</v>
      </c>
    </row>
    <row r="21" spans="1:11" s="74" customFormat="1" ht="24" customHeight="1">
      <c r="A21" s="79"/>
      <c r="B21" s="80"/>
      <c r="C21" s="69">
        <f t="shared" si="1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2"/>
      </c>
      <c r="K21" s="74">
        <f t="shared" si="0"/>
        <v>0</v>
      </c>
    </row>
    <row r="22" spans="1:11" s="74" customFormat="1" ht="24" customHeight="1">
      <c r="A22" s="79"/>
      <c r="B22" s="80"/>
      <c r="C22" s="69">
        <f t="shared" si="1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2"/>
      </c>
      <c r="K22" s="74">
        <f t="shared" si="0"/>
        <v>0</v>
      </c>
    </row>
    <row r="23" spans="1:11" s="74" customFormat="1" ht="24" customHeight="1">
      <c r="A23" s="79"/>
      <c r="B23" s="80"/>
      <c r="C23" s="69">
        <f t="shared" si="1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2"/>
      </c>
      <c r="K23" s="74">
        <f t="shared" si="0"/>
        <v>0</v>
      </c>
    </row>
    <row r="24" spans="1:11" s="74" customFormat="1" ht="24" customHeight="1">
      <c r="A24" s="79"/>
      <c r="B24" s="80"/>
      <c r="C24" s="69">
        <f t="shared" si="1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2"/>
      </c>
      <c r="K24" s="74">
        <f t="shared" si="0"/>
        <v>0</v>
      </c>
    </row>
    <row r="25" spans="1:11" s="74" customFormat="1" ht="24" customHeight="1">
      <c r="A25" s="79"/>
      <c r="B25" s="80"/>
      <c r="C25" s="69">
        <f t="shared" si="1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2"/>
      </c>
      <c r="K25" s="74">
        <f t="shared" si="0"/>
        <v>0</v>
      </c>
    </row>
    <row r="26" spans="1:11" s="74" customFormat="1" ht="24" customHeight="1">
      <c r="A26" s="79"/>
      <c r="B26" s="80"/>
      <c r="C26" s="69">
        <f t="shared" si="1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2"/>
      </c>
      <c r="K26" s="74">
        <f t="shared" si="0"/>
        <v>0</v>
      </c>
    </row>
    <row r="27" spans="1:11" s="74" customFormat="1" ht="24" customHeight="1">
      <c r="A27" s="79"/>
      <c r="B27" s="80"/>
      <c r="C27" s="69">
        <f t="shared" si="1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2"/>
      </c>
      <c r="K27" s="74">
        <f t="shared" si="0"/>
        <v>0</v>
      </c>
    </row>
    <row r="28" spans="1:11" s="74" customFormat="1" ht="24" customHeight="1">
      <c r="A28" s="79"/>
      <c r="B28" s="80"/>
      <c r="C28" s="69">
        <f t="shared" si="1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2"/>
      </c>
      <c r="K28" s="74">
        <f t="shared" si="0"/>
        <v>0</v>
      </c>
    </row>
    <row r="29" spans="1:11" s="74" customFormat="1" ht="24" customHeight="1">
      <c r="A29" s="79"/>
      <c r="B29" s="80"/>
      <c r="C29" s="69">
        <f t="shared" si="1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2"/>
      </c>
      <c r="K29" s="74">
        <f t="shared" si="0"/>
        <v>0</v>
      </c>
    </row>
    <row r="30" spans="1:11" s="74" customFormat="1" ht="24" customHeight="1">
      <c r="A30" s="79"/>
      <c r="B30" s="80"/>
      <c r="C30" s="69">
        <f t="shared" si="1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2"/>
      </c>
      <c r="K30" s="74">
        <f t="shared" si="0"/>
        <v>0</v>
      </c>
    </row>
    <row r="31" spans="1:11" s="74" customFormat="1" ht="24" customHeight="1">
      <c r="A31" s="79"/>
      <c r="B31" s="80"/>
      <c r="C31" s="69">
        <f t="shared" si="1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2"/>
      </c>
      <c r="K31" s="74">
        <f t="shared" si="0"/>
        <v>0</v>
      </c>
    </row>
    <row r="32" spans="1:11" s="74" customFormat="1" ht="24" customHeight="1">
      <c r="A32" s="79"/>
      <c r="B32" s="80"/>
      <c r="C32" s="69">
        <f t="shared" si="1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2"/>
      </c>
      <c r="K32" s="74">
        <f t="shared" si="0"/>
        <v>0</v>
      </c>
    </row>
    <row r="33" spans="1:11" s="74" customFormat="1" ht="24" customHeight="1">
      <c r="A33" s="79"/>
      <c r="B33" s="80"/>
      <c r="C33" s="69">
        <f t="shared" si="1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2"/>
      </c>
      <c r="K33" s="74">
        <f t="shared" si="0"/>
        <v>0</v>
      </c>
    </row>
    <row r="34" spans="1:11" s="74" customFormat="1" ht="24" customHeight="1">
      <c r="A34" s="79"/>
      <c r="B34" s="80"/>
      <c r="C34" s="69">
        <f t="shared" si="1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2"/>
      </c>
      <c r="K34" s="74">
        <f t="shared" si="0"/>
        <v>0</v>
      </c>
    </row>
    <row r="35" spans="1:11" s="74" customFormat="1" ht="24" customHeight="1">
      <c r="A35" s="79"/>
      <c r="B35" s="80"/>
      <c r="C35" s="69">
        <f t="shared" si="1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2"/>
      </c>
      <c r="K35" s="74">
        <f t="shared" si="0"/>
        <v>0</v>
      </c>
    </row>
    <row r="36" spans="1:11" s="74" customFormat="1" ht="24" customHeight="1">
      <c r="A36" s="79"/>
      <c r="B36" s="80"/>
      <c r="C36" s="69">
        <f t="shared" si="1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2"/>
      </c>
      <c r="K36" s="74">
        <f t="shared" si="0"/>
        <v>0</v>
      </c>
    </row>
    <row r="37" spans="1:11" s="74" customFormat="1" ht="24" customHeight="1">
      <c r="A37" s="79"/>
      <c r="B37" s="80"/>
      <c r="C37" s="69">
        <f t="shared" si="1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2"/>
      </c>
      <c r="K37" s="74">
        <f t="shared" si="0"/>
        <v>0</v>
      </c>
    </row>
    <row r="38" spans="1:11" s="74" customFormat="1" ht="24" customHeight="1">
      <c r="A38" s="79"/>
      <c r="B38" s="80"/>
      <c r="C38" s="69">
        <f t="shared" si="1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2"/>
      </c>
      <c r="K38" s="74">
        <f t="shared" si="0"/>
        <v>0</v>
      </c>
    </row>
    <row r="39" spans="1:11" s="74" customFormat="1" ht="24" customHeight="1">
      <c r="A39" s="81"/>
      <c r="B39" s="82"/>
      <c r="C39" s="69">
        <f t="shared" si="1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2"/>
      </c>
      <c r="K39" s="74">
        <f t="shared" si="0"/>
        <v>0</v>
      </c>
    </row>
    <row r="40" spans="1:11" s="74" customFormat="1" ht="24" customHeight="1">
      <c r="A40" s="81"/>
      <c r="B40" s="82"/>
      <c r="C40" s="69">
        <f t="shared" si="1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2"/>
      </c>
      <c r="K40" s="74">
        <f t="shared" si="0"/>
        <v>0</v>
      </c>
    </row>
    <row r="41" spans="1:11" s="74" customFormat="1" ht="24" customHeight="1">
      <c r="A41" s="81"/>
      <c r="B41" s="82"/>
      <c r="C41" s="69">
        <f t="shared" si="1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2"/>
      </c>
      <c r="K41" s="74">
        <f t="shared" si="0"/>
        <v>0</v>
      </c>
    </row>
    <row r="42" spans="1:11" s="74" customFormat="1" ht="24" customHeight="1">
      <c r="A42" s="81"/>
      <c r="B42" s="82"/>
      <c r="C42" s="69">
        <f t="shared" si="1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2"/>
      </c>
      <c r="K42" s="74">
        <f t="shared" si="0"/>
        <v>0</v>
      </c>
    </row>
    <row r="43" spans="1:11" s="74" customFormat="1" ht="24" customHeight="1">
      <c r="A43" s="81"/>
      <c r="B43" s="83"/>
      <c r="C43" s="69">
        <f t="shared" si="1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2"/>
      </c>
      <c r="K43" s="74">
        <f t="shared" si="0"/>
        <v>0</v>
      </c>
    </row>
    <row r="44" spans="1:11" s="74" customFormat="1" ht="24" customHeight="1">
      <c r="A44" s="79"/>
      <c r="B44" s="83"/>
      <c r="C44" s="69">
        <f t="shared" si="1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2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69">
        <f t="shared" si="1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 t="shared" si="2"/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69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 t="shared" si="2"/>
      </c>
      <c r="K46" s="74">
        <f t="shared" si="0"/>
        <v>0</v>
      </c>
    </row>
    <row r="47" spans="1:9" ht="33" customHeight="1">
      <c r="A47" s="420" t="s">
        <v>290</v>
      </c>
      <c r="B47" s="420"/>
      <c r="C47" s="88">
        <f aca="true" t="shared" si="4" ref="C47:H47">SUM(C10:C46)</f>
        <v>0</v>
      </c>
      <c r="D47" s="88">
        <f t="shared" si="4"/>
        <v>0</v>
      </c>
      <c r="E47" s="89">
        <f t="shared" si="4"/>
        <v>0</v>
      </c>
      <c r="F47" s="90">
        <f t="shared" si="4"/>
        <v>0</v>
      </c>
      <c r="G47" s="88">
        <f t="shared" si="4"/>
        <v>0</v>
      </c>
      <c r="H47" s="89">
        <f t="shared" si="4"/>
        <v>0</v>
      </c>
      <c r="I47" s="173"/>
    </row>
    <row r="48" spans="1:11" ht="33" customHeight="1">
      <c r="A48" s="419" t="s">
        <v>291</v>
      </c>
      <c r="B48" s="419"/>
      <c r="C48" s="92"/>
      <c r="D48" s="93"/>
      <c r="E48" s="95"/>
      <c r="F48" s="92"/>
      <c r="G48" s="97"/>
      <c r="H48" s="99"/>
      <c r="I48" s="174"/>
      <c r="J48" s="73">
        <f>IF(C48&lt;F48,"*","")</f>
      </c>
      <c r="K48" s="74">
        <f t="shared" si="0"/>
        <v>0</v>
      </c>
    </row>
    <row r="49" spans="1:9" ht="42" customHeight="1">
      <c r="A49" s="419" t="s">
        <v>292</v>
      </c>
      <c r="B49" s="419"/>
      <c r="C49" s="69">
        <f>SUM(D49:E49)</f>
        <v>0</v>
      </c>
      <c r="D49" s="6"/>
      <c r="E49" s="132"/>
      <c r="F49" s="101"/>
      <c r="G49" s="102"/>
      <c r="H49" s="103"/>
      <c r="I49" s="167"/>
    </row>
    <row r="50" spans="1:11" ht="33" customHeight="1">
      <c r="A50" s="419" t="s">
        <v>315</v>
      </c>
      <c r="B50" s="419"/>
      <c r="C50" s="69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 t="shared" si="2"/>
      </c>
      <c r="K50" s="74">
        <f t="shared" si="0"/>
        <v>0</v>
      </c>
    </row>
    <row r="51" spans="1:9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2.75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</sheetData>
  <sheetProtection password="E09E" sheet="1"/>
  <mergeCells count="11">
    <mergeCell ref="A51:B51"/>
    <mergeCell ref="A47:B47"/>
    <mergeCell ref="A48:B48"/>
    <mergeCell ref="A49:B49"/>
    <mergeCell ref="A50:B50"/>
    <mergeCell ref="I7:I8"/>
    <mergeCell ref="F6:H6"/>
    <mergeCell ref="A5:B5"/>
    <mergeCell ref="C5:I5"/>
    <mergeCell ref="C6:E6"/>
    <mergeCell ref="A9:B9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0" sqref="A40"/>
      <selection pane="bottomRight" activeCell="G11" sqref="G11"/>
    </sheetView>
  </sheetViews>
  <sheetFormatPr defaultColWidth="9.140625" defaultRowHeight="12.75"/>
  <cols>
    <col min="1" max="2" width="5.7109375" style="106" customWidth="1"/>
    <col min="3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396</v>
      </c>
      <c r="B5" s="421"/>
      <c r="C5" s="431" t="s">
        <v>22</v>
      </c>
      <c r="D5" s="431"/>
      <c r="E5" s="431"/>
      <c r="F5" s="431"/>
      <c r="G5" s="431"/>
      <c r="H5" s="431"/>
      <c r="I5" s="431"/>
      <c r="J5" s="431"/>
    </row>
    <row r="6" spans="1:10" ht="15.75" customHeight="1" thickBot="1">
      <c r="A6" s="107"/>
      <c r="B6" s="108"/>
      <c r="C6" s="388" t="s">
        <v>511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>
      <c r="A7" s="109"/>
      <c r="B7" s="110"/>
      <c r="C7" s="176"/>
      <c r="D7" s="177" t="s">
        <v>274</v>
      </c>
      <c r="E7" s="178"/>
      <c r="F7" s="179"/>
      <c r="G7" s="180"/>
      <c r="H7" s="177" t="s">
        <v>274</v>
      </c>
      <c r="I7" s="178"/>
      <c r="J7" s="179"/>
    </row>
    <row r="8" spans="1:10" ht="35.25" customHeight="1">
      <c r="A8" s="113"/>
      <c r="B8" s="114"/>
      <c r="C8" s="181" t="str">
        <f>IF(OR(D48&gt;C48,E48&gt;C48,F48&gt;C48),"****ERROR column 1 MUST be greater****","Grand Total of Claims/Assets")</f>
        <v>Grand Total of Claims/Assets</v>
      </c>
      <c r="D8" s="60" t="s">
        <v>275</v>
      </c>
      <c r="E8" s="60" t="s">
        <v>276</v>
      </c>
      <c r="F8" s="61" t="s">
        <v>277</v>
      </c>
      <c r="G8" s="182" t="s">
        <v>278</v>
      </c>
      <c r="H8" s="60" t="s">
        <v>275</v>
      </c>
      <c r="I8" s="60" t="s">
        <v>276</v>
      </c>
      <c r="J8" s="61" t="s">
        <v>277</v>
      </c>
    </row>
    <row r="9" spans="1:10" ht="12.75">
      <c r="A9" s="422" t="s">
        <v>279</v>
      </c>
      <c r="B9" s="422"/>
      <c r="C9" s="116" t="s">
        <v>397</v>
      </c>
      <c r="D9" s="117" t="s">
        <v>398</v>
      </c>
      <c r="E9" s="117" t="s">
        <v>399</v>
      </c>
      <c r="F9" s="118" t="s">
        <v>400</v>
      </c>
      <c r="G9" s="119" t="s">
        <v>401</v>
      </c>
      <c r="H9" s="116" t="s">
        <v>402</v>
      </c>
      <c r="I9" s="117" t="s">
        <v>403</v>
      </c>
      <c r="J9" s="118" t="s">
        <v>404</v>
      </c>
    </row>
    <row r="10" spans="1:12" s="74" customFormat="1" ht="24" customHeight="1">
      <c r="A10" s="67" t="s">
        <v>43</v>
      </c>
      <c r="B10" s="68" t="s">
        <v>79</v>
      </c>
      <c r="C10" s="183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183">
        <f>SUM(D11:F11)</f>
        <v>0</v>
      </c>
      <c r="D11" s="6"/>
      <c r="E11" s="6"/>
      <c r="F11" s="78"/>
      <c r="G11" s="123">
        <f>SUM(H11:J11)</f>
        <v>0</v>
      </c>
      <c r="H11" s="150"/>
      <c r="I11" s="147"/>
      <c r="J11" s="151"/>
      <c r="K11" s="73">
        <f aca="true" t="shared" si="0" ref="K11:K46">IF(OR(D11&lt;H11,E11&lt;I11,F11&lt;J11),"*","")</f>
      </c>
      <c r="L11" s="74">
        <f aca="true" t="shared" si="1" ref="L11:L46">IF(K11="*",1,0)</f>
        <v>0</v>
      </c>
    </row>
    <row r="12" spans="1:12" s="74" customFormat="1" ht="24" customHeight="1">
      <c r="A12" s="79"/>
      <c r="B12" s="80"/>
      <c r="C12" s="183">
        <f aca="true" t="shared" si="2" ref="C12:C46">SUM(D12:F12)</f>
        <v>0</v>
      </c>
      <c r="D12" s="6"/>
      <c r="E12" s="6"/>
      <c r="F12" s="78"/>
      <c r="G12" s="123">
        <f aca="true" t="shared" si="3" ref="G12:G50">SUM(H12:J12)</f>
        <v>0</v>
      </c>
      <c r="H12" s="150"/>
      <c r="I12" s="147"/>
      <c r="J12" s="151"/>
      <c r="K12" s="73">
        <f t="shared" si="0"/>
      </c>
      <c r="L12" s="74">
        <f t="shared" si="1"/>
        <v>0</v>
      </c>
    </row>
    <row r="13" spans="1:12" s="74" customFormat="1" ht="24" customHeight="1">
      <c r="A13" s="79"/>
      <c r="B13" s="80"/>
      <c r="C13" s="183">
        <f t="shared" si="2"/>
        <v>0</v>
      </c>
      <c r="D13" s="6"/>
      <c r="E13" s="6"/>
      <c r="F13" s="78"/>
      <c r="G13" s="123">
        <f t="shared" si="3"/>
        <v>0</v>
      </c>
      <c r="H13" s="150"/>
      <c r="I13" s="147"/>
      <c r="J13" s="151"/>
      <c r="K13" s="73">
        <f t="shared" si="0"/>
      </c>
      <c r="L13" s="74">
        <f t="shared" si="1"/>
        <v>0</v>
      </c>
    </row>
    <row r="14" spans="1:12" s="74" customFormat="1" ht="24" customHeight="1">
      <c r="A14" s="79"/>
      <c r="B14" s="80"/>
      <c r="C14" s="183">
        <f t="shared" si="2"/>
        <v>0</v>
      </c>
      <c r="D14" s="6"/>
      <c r="E14" s="6"/>
      <c r="F14" s="78"/>
      <c r="G14" s="123">
        <f t="shared" si="3"/>
        <v>0</v>
      </c>
      <c r="H14" s="150"/>
      <c r="I14" s="147"/>
      <c r="J14" s="151"/>
      <c r="K14" s="73">
        <f t="shared" si="0"/>
      </c>
      <c r="L14" s="74">
        <f t="shared" si="1"/>
        <v>0</v>
      </c>
    </row>
    <row r="15" spans="1:12" s="74" customFormat="1" ht="24" customHeight="1">
      <c r="A15" s="79"/>
      <c r="B15" s="80"/>
      <c r="C15" s="183">
        <f t="shared" si="2"/>
        <v>0</v>
      </c>
      <c r="D15" s="6"/>
      <c r="E15" s="6"/>
      <c r="F15" s="78"/>
      <c r="G15" s="123">
        <f t="shared" si="3"/>
        <v>0</v>
      </c>
      <c r="H15" s="150"/>
      <c r="I15" s="147"/>
      <c r="J15" s="151"/>
      <c r="K15" s="73">
        <f t="shared" si="0"/>
      </c>
      <c r="L15" s="74">
        <f t="shared" si="1"/>
        <v>0</v>
      </c>
    </row>
    <row r="16" spans="1:12" s="74" customFormat="1" ht="24" customHeight="1">
      <c r="A16" s="79"/>
      <c r="B16" s="80"/>
      <c r="C16" s="183">
        <f t="shared" si="2"/>
        <v>0</v>
      </c>
      <c r="D16" s="6"/>
      <c r="E16" s="6"/>
      <c r="F16" s="78"/>
      <c r="G16" s="123">
        <f t="shared" si="3"/>
        <v>0</v>
      </c>
      <c r="H16" s="150"/>
      <c r="I16" s="147"/>
      <c r="J16" s="151"/>
      <c r="K16" s="73">
        <f t="shared" si="0"/>
      </c>
      <c r="L16" s="74">
        <f t="shared" si="1"/>
        <v>0</v>
      </c>
    </row>
    <row r="17" spans="1:12" s="74" customFormat="1" ht="24" customHeight="1">
      <c r="A17" s="79"/>
      <c r="B17" s="80"/>
      <c r="C17" s="183">
        <f t="shared" si="2"/>
        <v>0</v>
      </c>
      <c r="D17" s="6"/>
      <c r="E17" s="6"/>
      <c r="F17" s="78"/>
      <c r="G17" s="123">
        <f t="shared" si="3"/>
        <v>0</v>
      </c>
      <c r="H17" s="150"/>
      <c r="I17" s="147"/>
      <c r="J17" s="151"/>
      <c r="K17" s="73">
        <f t="shared" si="0"/>
      </c>
      <c r="L17" s="74">
        <f t="shared" si="1"/>
        <v>0</v>
      </c>
    </row>
    <row r="18" spans="1:12" s="74" customFormat="1" ht="24" customHeight="1">
      <c r="A18" s="79"/>
      <c r="B18" s="80"/>
      <c r="C18" s="183">
        <f t="shared" si="2"/>
        <v>0</v>
      </c>
      <c r="D18" s="6"/>
      <c r="E18" s="6"/>
      <c r="F18" s="78"/>
      <c r="G18" s="123">
        <f t="shared" si="3"/>
        <v>0</v>
      </c>
      <c r="H18" s="150"/>
      <c r="I18" s="147"/>
      <c r="J18" s="151"/>
      <c r="K18" s="73">
        <f t="shared" si="0"/>
      </c>
      <c r="L18" s="74">
        <f t="shared" si="1"/>
        <v>0</v>
      </c>
    </row>
    <row r="19" spans="1:12" s="74" customFormat="1" ht="24" customHeight="1">
      <c r="A19" s="79"/>
      <c r="B19" s="80"/>
      <c r="C19" s="183">
        <f t="shared" si="2"/>
        <v>0</v>
      </c>
      <c r="D19" s="6"/>
      <c r="E19" s="6"/>
      <c r="F19" s="78"/>
      <c r="G19" s="123">
        <f t="shared" si="3"/>
        <v>0</v>
      </c>
      <c r="H19" s="150"/>
      <c r="I19" s="147"/>
      <c r="J19" s="151"/>
      <c r="K19" s="73">
        <f t="shared" si="0"/>
      </c>
      <c r="L19" s="74">
        <f t="shared" si="1"/>
        <v>0</v>
      </c>
    </row>
    <row r="20" spans="1:12" s="74" customFormat="1" ht="24" customHeight="1">
      <c r="A20" s="79"/>
      <c r="B20" s="80"/>
      <c r="C20" s="183">
        <f t="shared" si="2"/>
        <v>0</v>
      </c>
      <c r="D20" s="6"/>
      <c r="E20" s="6"/>
      <c r="F20" s="78"/>
      <c r="G20" s="123">
        <f t="shared" si="3"/>
        <v>0</v>
      </c>
      <c r="H20" s="150"/>
      <c r="I20" s="147"/>
      <c r="J20" s="151"/>
      <c r="K20" s="73">
        <f t="shared" si="0"/>
      </c>
      <c r="L20" s="74">
        <f t="shared" si="1"/>
        <v>0</v>
      </c>
    </row>
    <row r="21" spans="1:12" s="74" customFormat="1" ht="24" customHeight="1">
      <c r="A21" s="79"/>
      <c r="B21" s="80"/>
      <c r="C21" s="183">
        <f t="shared" si="2"/>
        <v>0</v>
      </c>
      <c r="D21" s="6"/>
      <c r="E21" s="6"/>
      <c r="F21" s="78"/>
      <c r="G21" s="123">
        <f t="shared" si="3"/>
        <v>0</v>
      </c>
      <c r="H21" s="150"/>
      <c r="I21" s="147"/>
      <c r="J21" s="151"/>
      <c r="K21" s="73">
        <f t="shared" si="0"/>
      </c>
      <c r="L21" s="74">
        <f t="shared" si="1"/>
        <v>0</v>
      </c>
    </row>
    <row r="22" spans="1:12" s="74" customFormat="1" ht="24" customHeight="1">
      <c r="A22" s="79"/>
      <c r="B22" s="80"/>
      <c r="C22" s="183">
        <f t="shared" si="2"/>
        <v>0</v>
      </c>
      <c r="D22" s="6"/>
      <c r="E22" s="6"/>
      <c r="F22" s="78"/>
      <c r="G22" s="123">
        <f t="shared" si="3"/>
        <v>0</v>
      </c>
      <c r="H22" s="150"/>
      <c r="I22" s="147"/>
      <c r="J22" s="151"/>
      <c r="K22" s="73">
        <f t="shared" si="0"/>
      </c>
      <c r="L22" s="74">
        <f t="shared" si="1"/>
        <v>0</v>
      </c>
    </row>
    <row r="23" spans="1:12" s="74" customFormat="1" ht="24" customHeight="1">
      <c r="A23" s="79"/>
      <c r="B23" s="80"/>
      <c r="C23" s="183">
        <f t="shared" si="2"/>
        <v>0</v>
      </c>
      <c r="D23" s="6"/>
      <c r="E23" s="6"/>
      <c r="F23" s="78"/>
      <c r="G23" s="123">
        <f t="shared" si="3"/>
        <v>0</v>
      </c>
      <c r="H23" s="150"/>
      <c r="I23" s="147"/>
      <c r="J23" s="151"/>
      <c r="K23" s="73">
        <f t="shared" si="0"/>
      </c>
      <c r="L23" s="74">
        <f t="shared" si="1"/>
        <v>0</v>
      </c>
    </row>
    <row r="24" spans="1:12" s="74" customFormat="1" ht="24" customHeight="1">
      <c r="A24" s="79"/>
      <c r="B24" s="80"/>
      <c r="C24" s="183">
        <f t="shared" si="2"/>
        <v>0</v>
      </c>
      <c r="D24" s="6"/>
      <c r="E24" s="6"/>
      <c r="F24" s="78"/>
      <c r="G24" s="123">
        <f t="shared" si="3"/>
        <v>0</v>
      </c>
      <c r="H24" s="150"/>
      <c r="I24" s="147"/>
      <c r="J24" s="151"/>
      <c r="K24" s="73">
        <f t="shared" si="0"/>
      </c>
      <c r="L24" s="74">
        <f t="shared" si="1"/>
        <v>0</v>
      </c>
    </row>
    <row r="25" spans="1:12" s="74" customFormat="1" ht="24" customHeight="1">
      <c r="A25" s="79"/>
      <c r="B25" s="80"/>
      <c r="C25" s="183">
        <f t="shared" si="2"/>
        <v>0</v>
      </c>
      <c r="D25" s="6"/>
      <c r="E25" s="6"/>
      <c r="F25" s="78"/>
      <c r="G25" s="123">
        <f t="shared" si="3"/>
        <v>0</v>
      </c>
      <c r="H25" s="150"/>
      <c r="I25" s="147"/>
      <c r="J25" s="151"/>
      <c r="K25" s="73">
        <f t="shared" si="0"/>
      </c>
      <c r="L25" s="74">
        <f t="shared" si="1"/>
        <v>0</v>
      </c>
    </row>
    <row r="26" spans="1:12" s="74" customFormat="1" ht="24" customHeight="1">
      <c r="A26" s="79"/>
      <c r="B26" s="80"/>
      <c r="C26" s="183">
        <f t="shared" si="2"/>
        <v>0</v>
      </c>
      <c r="D26" s="6"/>
      <c r="E26" s="6"/>
      <c r="F26" s="78"/>
      <c r="G26" s="123">
        <f t="shared" si="3"/>
        <v>0</v>
      </c>
      <c r="H26" s="150"/>
      <c r="I26" s="147"/>
      <c r="J26" s="151"/>
      <c r="K26" s="73">
        <f t="shared" si="0"/>
      </c>
      <c r="L26" s="74">
        <f t="shared" si="1"/>
        <v>0</v>
      </c>
    </row>
    <row r="27" spans="1:12" s="74" customFormat="1" ht="24" customHeight="1">
      <c r="A27" s="79"/>
      <c r="B27" s="80"/>
      <c r="C27" s="183">
        <f t="shared" si="2"/>
        <v>0</v>
      </c>
      <c r="D27" s="6"/>
      <c r="E27" s="6"/>
      <c r="F27" s="78"/>
      <c r="G27" s="123">
        <f t="shared" si="3"/>
        <v>0</v>
      </c>
      <c r="H27" s="168"/>
      <c r="I27" s="146"/>
      <c r="J27" s="151"/>
      <c r="K27" s="73">
        <f t="shared" si="0"/>
      </c>
      <c r="L27" s="74">
        <f t="shared" si="1"/>
        <v>0</v>
      </c>
    </row>
    <row r="28" spans="1:12" s="74" customFormat="1" ht="24" customHeight="1">
      <c r="A28" s="79"/>
      <c r="B28" s="80"/>
      <c r="C28" s="183">
        <f t="shared" si="2"/>
        <v>0</v>
      </c>
      <c r="D28" s="6"/>
      <c r="E28" s="6"/>
      <c r="F28" s="78"/>
      <c r="G28" s="123">
        <f t="shared" si="3"/>
        <v>0</v>
      </c>
      <c r="H28" s="168"/>
      <c r="I28" s="146"/>
      <c r="J28" s="151"/>
      <c r="K28" s="73">
        <f t="shared" si="0"/>
      </c>
      <c r="L28" s="74">
        <f t="shared" si="1"/>
        <v>0</v>
      </c>
    </row>
    <row r="29" spans="1:12" s="74" customFormat="1" ht="24" customHeight="1">
      <c r="A29" s="79"/>
      <c r="B29" s="80"/>
      <c r="C29" s="183">
        <f t="shared" si="2"/>
        <v>0</v>
      </c>
      <c r="D29" s="6"/>
      <c r="E29" s="6"/>
      <c r="F29" s="78"/>
      <c r="G29" s="123">
        <f t="shared" si="3"/>
        <v>0</v>
      </c>
      <c r="H29" s="168"/>
      <c r="I29" s="146"/>
      <c r="J29" s="151"/>
      <c r="K29" s="73">
        <f t="shared" si="0"/>
      </c>
      <c r="L29" s="74">
        <f t="shared" si="1"/>
        <v>0</v>
      </c>
    </row>
    <row r="30" spans="1:12" s="74" customFormat="1" ht="24" customHeight="1">
      <c r="A30" s="79"/>
      <c r="B30" s="80"/>
      <c r="C30" s="183">
        <f t="shared" si="2"/>
        <v>0</v>
      </c>
      <c r="D30" s="6"/>
      <c r="E30" s="6"/>
      <c r="F30" s="78"/>
      <c r="G30" s="123">
        <f t="shared" si="3"/>
        <v>0</v>
      </c>
      <c r="H30" s="168"/>
      <c r="I30" s="146"/>
      <c r="J30" s="151"/>
      <c r="K30" s="73">
        <f t="shared" si="0"/>
      </c>
      <c r="L30" s="74">
        <f t="shared" si="1"/>
        <v>0</v>
      </c>
    </row>
    <row r="31" spans="1:12" s="74" customFormat="1" ht="24" customHeight="1">
      <c r="A31" s="79"/>
      <c r="B31" s="80"/>
      <c r="C31" s="183">
        <f t="shared" si="2"/>
        <v>0</v>
      </c>
      <c r="D31" s="6"/>
      <c r="E31" s="6"/>
      <c r="F31" s="78"/>
      <c r="G31" s="123">
        <f t="shared" si="3"/>
        <v>0</v>
      </c>
      <c r="H31" s="168"/>
      <c r="I31" s="146"/>
      <c r="J31" s="151"/>
      <c r="K31" s="73">
        <f t="shared" si="0"/>
      </c>
      <c r="L31" s="74">
        <f t="shared" si="1"/>
        <v>0</v>
      </c>
    </row>
    <row r="32" spans="1:12" s="74" customFormat="1" ht="24" customHeight="1">
      <c r="A32" s="79"/>
      <c r="B32" s="80"/>
      <c r="C32" s="183">
        <f t="shared" si="2"/>
        <v>0</v>
      </c>
      <c r="D32" s="6"/>
      <c r="E32" s="6"/>
      <c r="F32" s="78"/>
      <c r="G32" s="123">
        <f t="shared" si="3"/>
        <v>0</v>
      </c>
      <c r="H32" s="168"/>
      <c r="I32" s="146"/>
      <c r="J32" s="151"/>
      <c r="K32" s="73">
        <f t="shared" si="0"/>
      </c>
      <c r="L32" s="74">
        <f t="shared" si="1"/>
        <v>0</v>
      </c>
    </row>
    <row r="33" spans="1:12" s="74" customFormat="1" ht="24" customHeight="1">
      <c r="A33" s="79"/>
      <c r="B33" s="80"/>
      <c r="C33" s="183">
        <f t="shared" si="2"/>
        <v>0</v>
      </c>
      <c r="D33" s="6"/>
      <c r="E33" s="6"/>
      <c r="F33" s="78"/>
      <c r="G33" s="123">
        <f t="shared" si="3"/>
        <v>0</v>
      </c>
      <c r="H33" s="168"/>
      <c r="I33" s="146"/>
      <c r="J33" s="151"/>
      <c r="K33" s="73">
        <f t="shared" si="0"/>
      </c>
      <c r="L33" s="74">
        <f t="shared" si="1"/>
        <v>0</v>
      </c>
    </row>
    <row r="34" spans="1:12" s="74" customFormat="1" ht="24" customHeight="1">
      <c r="A34" s="79"/>
      <c r="B34" s="80"/>
      <c r="C34" s="183">
        <f t="shared" si="2"/>
        <v>0</v>
      </c>
      <c r="D34" s="6"/>
      <c r="E34" s="6"/>
      <c r="F34" s="78"/>
      <c r="G34" s="123">
        <f t="shared" si="3"/>
        <v>0</v>
      </c>
      <c r="H34" s="168"/>
      <c r="I34" s="146"/>
      <c r="J34" s="151"/>
      <c r="K34" s="73">
        <f t="shared" si="0"/>
      </c>
      <c r="L34" s="74">
        <f t="shared" si="1"/>
        <v>0</v>
      </c>
    </row>
    <row r="35" spans="1:12" s="74" customFormat="1" ht="24" customHeight="1">
      <c r="A35" s="79"/>
      <c r="B35" s="80"/>
      <c r="C35" s="183">
        <f t="shared" si="2"/>
        <v>0</v>
      </c>
      <c r="D35" s="6"/>
      <c r="E35" s="6"/>
      <c r="F35" s="78"/>
      <c r="G35" s="123">
        <f t="shared" si="3"/>
        <v>0</v>
      </c>
      <c r="H35" s="168"/>
      <c r="I35" s="146"/>
      <c r="J35" s="151"/>
      <c r="K35" s="73">
        <f t="shared" si="0"/>
      </c>
      <c r="L35" s="74">
        <f t="shared" si="1"/>
        <v>0</v>
      </c>
    </row>
    <row r="36" spans="1:12" s="74" customFormat="1" ht="24" customHeight="1">
      <c r="A36" s="79"/>
      <c r="B36" s="80"/>
      <c r="C36" s="183">
        <f t="shared" si="2"/>
        <v>0</v>
      </c>
      <c r="D36" s="6"/>
      <c r="E36" s="6"/>
      <c r="F36" s="78"/>
      <c r="G36" s="123">
        <f t="shared" si="3"/>
        <v>0</v>
      </c>
      <c r="H36" s="168"/>
      <c r="I36" s="146"/>
      <c r="J36" s="151"/>
      <c r="K36" s="73">
        <f t="shared" si="0"/>
      </c>
      <c r="L36" s="74">
        <f t="shared" si="1"/>
        <v>0</v>
      </c>
    </row>
    <row r="37" spans="1:12" s="74" customFormat="1" ht="24" customHeight="1">
      <c r="A37" s="79"/>
      <c r="B37" s="80"/>
      <c r="C37" s="183">
        <f t="shared" si="2"/>
        <v>0</v>
      </c>
      <c r="D37" s="6"/>
      <c r="E37" s="6"/>
      <c r="F37" s="78"/>
      <c r="G37" s="123">
        <f t="shared" si="3"/>
        <v>0</v>
      </c>
      <c r="H37" s="168"/>
      <c r="I37" s="146"/>
      <c r="J37" s="151"/>
      <c r="K37" s="73">
        <f t="shared" si="0"/>
      </c>
      <c r="L37" s="74">
        <f t="shared" si="1"/>
        <v>0</v>
      </c>
    </row>
    <row r="38" spans="1:12" s="74" customFormat="1" ht="24" customHeight="1">
      <c r="A38" s="79"/>
      <c r="B38" s="80"/>
      <c r="C38" s="183">
        <f t="shared" si="2"/>
        <v>0</v>
      </c>
      <c r="D38" s="6"/>
      <c r="E38" s="6"/>
      <c r="F38" s="78"/>
      <c r="G38" s="123">
        <f t="shared" si="3"/>
        <v>0</v>
      </c>
      <c r="H38" s="168"/>
      <c r="I38" s="146"/>
      <c r="J38" s="151"/>
      <c r="K38" s="73">
        <f t="shared" si="0"/>
      </c>
      <c r="L38" s="74">
        <f t="shared" si="1"/>
        <v>0</v>
      </c>
    </row>
    <row r="39" spans="1:12" s="74" customFormat="1" ht="24" customHeight="1">
      <c r="A39" s="81"/>
      <c r="B39" s="82"/>
      <c r="C39" s="183">
        <f t="shared" si="2"/>
        <v>0</v>
      </c>
      <c r="D39" s="6"/>
      <c r="E39" s="6"/>
      <c r="F39" s="78"/>
      <c r="G39" s="123">
        <f t="shared" si="3"/>
        <v>0</v>
      </c>
      <c r="H39" s="168"/>
      <c r="I39" s="146"/>
      <c r="J39" s="151"/>
      <c r="K39" s="73">
        <f t="shared" si="0"/>
      </c>
      <c r="L39" s="74">
        <f t="shared" si="1"/>
        <v>0</v>
      </c>
    </row>
    <row r="40" spans="1:12" s="74" customFormat="1" ht="24" customHeight="1">
      <c r="A40" s="81"/>
      <c r="B40" s="82"/>
      <c r="C40" s="183">
        <f t="shared" si="2"/>
        <v>0</v>
      </c>
      <c r="D40" s="6"/>
      <c r="E40" s="6"/>
      <c r="F40" s="78"/>
      <c r="G40" s="123">
        <f t="shared" si="3"/>
        <v>0</v>
      </c>
      <c r="H40" s="168"/>
      <c r="I40" s="146"/>
      <c r="J40" s="151"/>
      <c r="K40" s="73">
        <f t="shared" si="0"/>
      </c>
      <c r="L40" s="74">
        <f t="shared" si="1"/>
        <v>0</v>
      </c>
    </row>
    <row r="41" spans="1:12" s="74" customFormat="1" ht="24" customHeight="1">
      <c r="A41" s="81"/>
      <c r="B41" s="82"/>
      <c r="C41" s="183">
        <f t="shared" si="2"/>
        <v>0</v>
      </c>
      <c r="D41" s="6"/>
      <c r="E41" s="6"/>
      <c r="F41" s="78"/>
      <c r="G41" s="123">
        <f t="shared" si="3"/>
        <v>0</v>
      </c>
      <c r="H41" s="168"/>
      <c r="I41" s="146"/>
      <c r="J41" s="151"/>
      <c r="K41" s="73">
        <f t="shared" si="0"/>
      </c>
      <c r="L41" s="74">
        <f t="shared" si="1"/>
        <v>0</v>
      </c>
    </row>
    <row r="42" spans="1:12" s="74" customFormat="1" ht="24" customHeight="1">
      <c r="A42" s="81"/>
      <c r="B42" s="82"/>
      <c r="C42" s="183">
        <f t="shared" si="2"/>
        <v>0</v>
      </c>
      <c r="D42" s="6"/>
      <c r="E42" s="6"/>
      <c r="F42" s="78"/>
      <c r="G42" s="123">
        <f t="shared" si="3"/>
        <v>0</v>
      </c>
      <c r="H42" s="168"/>
      <c r="I42" s="146"/>
      <c r="J42" s="151"/>
      <c r="K42" s="73">
        <f t="shared" si="0"/>
      </c>
      <c r="L42" s="74">
        <f t="shared" si="1"/>
        <v>0</v>
      </c>
    </row>
    <row r="43" spans="1:12" s="74" customFormat="1" ht="24" customHeight="1">
      <c r="A43" s="81"/>
      <c r="B43" s="83"/>
      <c r="C43" s="183">
        <f t="shared" si="2"/>
        <v>0</v>
      </c>
      <c r="D43" s="6"/>
      <c r="E43" s="6"/>
      <c r="F43" s="78"/>
      <c r="G43" s="123">
        <f t="shared" si="3"/>
        <v>0</v>
      </c>
      <c r="H43" s="168"/>
      <c r="I43" s="146"/>
      <c r="J43" s="151"/>
      <c r="K43" s="73">
        <f t="shared" si="0"/>
      </c>
      <c r="L43" s="74">
        <f t="shared" si="1"/>
        <v>0</v>
      </c>
    </row>
    <row r="44" spans="1:12" s="74" customFormat="1" ht="24" customHeight="1">
      <c r="A44" s="79"/>
      <c r="B44" s="83"/>
      <c r="C44" s="183">
        <f t="shared" si="2"/>
        <v>0</v>
      </c>
      <c r="D44" s="6"/>
      <c r="E44" s="6"/>
      <c r="F44" s="78"/>
      <c r="G44" s="123">
        <f t="shared" si="3"/>
        <v>0</v>
      </c>
      <c r="H44" s="168"/>
      <c r="I44" s="146"/>
      <c r="J44" s="151"/>
      <c r="K44" s="73">
        <f t="shared" si="0"/>
      </c>
      <c r="L44" s="74">
        <f t="shared" si="1"/>
        <v>0</v>
      </c>
    </row>
    <row r="45" spans="1:12" s="74" customFormat="1" ht="24" customHeight="1">
      <c r="A45" s="125" t="s">
        <v>288</v>
      </c>
      <c r="B45" s="126"/>
      <c r="C45" s="183">
        <f t="shared" si="2"/>
        <v>0</v>
      </c>
      <c r="D45" s="6"/>
      <c r="E45" s="6"/>
      <c r="F45" s="78"/>
      <c r="G45" s="123">
        <f t="shared" si="3"/>
        <v>0</v>
      </c>
      <c r="H45" s="168"/>
      <c r="I45" s="146"/>
      <c r="J45" s="151"/>
      <c r="K45" s="73">
        <f t="shared" si="0"/>
      </c>
      <c r="L45" s="74">
        <f t="shared" si="1"/>
        <v>0</v>
      </c>
    </row>
    <row r="46" spans="1:12" s="74" customFormat="1" ht="24" customHeight="1">
      <c r="A46" s="127" t="s">
        <v>289</v>
      </c>
      <c r="B46" s="126"/>
      <c r="C46" s="183">
        <f t="shared" si="2"/>
        <v>0</v>
      </c>
      <c r="D46" s="170"/>
      <c r="E46" s="170"/>
      <c r="F46" s="171"/>
      <c r="G46" s="123">
        <f t="shared" si="3"/>
        <v>0</v>
      </c>
      <c r="H46" s="168"/>
      <c r="I46" s="146"/>
      <c r="J46" s="132"/>
      <c r="K46" s="73">
        <f t="shared" si="0"/>
      </c>
      <c r="L46" s="74">
        <f t="shared" si="1"/>
        <v>0</v>
      </c>
    </row>
    <row r="47" spans="1:11" ht="33" customHeight="1">
      <c r="A47" s="420" t="s">
        <v>290</v>
      </c>
      <c r="B47" s="420"/>
      <c r="C47" s="88">
        <f>SUM(C10:C46)</f>
        <v>0</v>
      </c>
      <c r="D47" s="88">
        <f aca="true" t="shared" si="4" ref="D47:J47">SUM(D10:D46)</f>
        <v>0</v>
      </c>
      <c r="E47" s="88">
        <f t="shared" si="4"/>
        <v>0</v>
      </c>
      <c r="F47" s="89">
        <f t="shared" si="4"/>
        <v>0</v>
      </c>
      <c r="G47" s="90">
        <f>SUM(G10:G46)</f>
        <v>0</v>
      </c>
      <c r="H47" s="88">
        <f t="shared" si="4"/>
        <v>0</v>
      </c>
      <c r="I47" s="88">
        <f t="shared" si="4"/>
        <v>0</v>
      </c>
      <c r="J47" s="89">
        <f t="shared" si="4"/>
        <v>0</v>
      </c>
      <c r="K47" s="74"/>
    </row>
    <row r="48" spans="1:12" ht="33" customHeight="1">
      <c r="A48" s="419" t="s">
        <v>291</v>
      </c>
      <c r="B48" s="419"/>
      <c r="C48" s="92"/>
      <c r="D48" s="93"/>
      <c r="E48" s="94"/>
      <c r="F48" s="95"/>
      <c r="G48" s="92"/>
      <c r="H48" s="97"/>
      <c r="I48" s="98"/>
      <c r="J48" s="99"/>
      <c r="K48" s="73">
        <f>IF(C48&lt;G48,"*","")</f>
      </c>
      <c r="L48" s="74">
        <f>IF(K48="*",1,0)</f>
        <v>0</v>
      </c>
    </row>
    <row r="49" spans="1:11" ht="41.25" customHeight="1">
      <c r="A49" s="419" t="s">
        <v>292</v>
      </c>
      <c r="B49" s="419"/>
      <c r="C49" s="183">
        <f>SUM(D49:F49)</f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183">
        <f>SUM(D50:F50)</f>
        <v>0</v>
      </c>
      <c r="D50" s="160"/>
      <c r="E50" s="146"/>
      <c r="F50" s="100"/>
      <c r="G50" s="123">
        <f t="shared" si="3"/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20" t="s">
        <v>316</v>
      </c>
      <c r="B51" s="420"/>
      <c r="C51" s="161">
        <f>SUM(C47,C50)</f>
        <v>0</v>
      </c>
      <c r="D51" s="161">
        <f aca="true" t="shared" si="5" ref="D51:J51">SUM(D47,D50)</f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spans="1:12" ht="19.5" customHeight="1">
      <c r="A52" s="195"/>
      <c r="B52" s="195"/>
      <c r="C52" s="74"/>
      <c r="D52" s="74"/>
      <c r="E52" s="74"/>
      <c r="F52" s="74"/>
      <c r="G52" s="74"/>
      <c r="H52" s="74"/>
      <c r="I52" s="74"/>
      <c r="J52" s="74"/>
      <c r="K52" s="74"/>
      <c r="L52" s="41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G6:J6"/>
    <mergeCell ref="C6:F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L8" sqref="L8"/>
    </sheetView>
  </sheetViews>
  <sheetFormatPr defaultColWidth="9.140625" defaultRowHeight="12.75"/>
  <cols>
    <col min="1" max="2" width="5.7109375" style="106" customWidth="1"/>
    <col min="3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2.75">
      <c r="A4" s="50">
        <f>IF(K51&lt;&gt;0,"Error(s) detected on the row/s with asterisk ('*') to the right.  Refer to 'Instructions' Worksheet.","")</f>
      </c>
      <c r="D4" s="48"/>
      <c r="E4" s="41"/>
      <c r="J4" s="41"/>
    </row>
    <row r="5" spans="1:9" ht="15.75" customHeight="1" thickBot="1">
      <c r="A5" s="446" t="s">
        <v>396</v>
      </c>
      <c r="B5" s="446"/>
      <c r="C5" s="444" t="s">
        <v>22</v>
      </c>
      <c r="D5" s="444"/>
      <c r="E5" s="444"/>
      <c r="F5" s="444"/>
      <c r="G5" s="444"/>
      <c r="H5" s="444"/>
      <c r="I5" s="444"/>
    </row>
    <row r="6" spans="1:9" ht="15.75" customHeight="1" thickBot="1">
      <c r="A6" s="107"/>
      <c r="B6" s="108"/>
      <c r="C6" s="401" t="s">
        <v>518</v>
      </c>
      <c r="D6" s="402"/>
      <c r="E6" s="403"/>
      <c r="F6" s="441" t="s">
        <v>294</v>
      </c>
      <c r="G6" s="442"/>
      <c r="H6" s="443"/>
      <c r="I6" s="325"/>
    </row>
    <row r="7" spans="1:9" ht="17.25" customHeight="1" thickBot="1">
      <c r="A7" s="109"/>
      <c r="B7" s="110"/>
      <c r="C7" s="111"/>
      <c r="D7" s="330" t="s">
        <v>274</v>
      </c>
      <c r="E7" s="328"/>
      <c r="F7" s="111"/>
      <c r="G7" s="330" t="s">
        <v>274</v>
      </c>
      <c r="H7" s="324"/>
      <c r="I7" s="432" t="s">
        <v>520</v>
      </c>
    </row>
    <row r="8" spans="1:9" ht="35.25" customHeight="1" thickBot="1">
      <c r="A8" s="113"/>
      <c r="B8" s="114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33" t="s">
        <v>296</v>
      </c>
      <c r="I8" s="433"/>
    </row>
    <row r="9" spans="1:9" ht="13.5" thickBot="1">
      <c r="A9" s="422" t="s">
        <v>279</v>
      </c>
      <c r="B9" s="422"/>
      <c r="C9" s="116" t="s">
        <v>405</v>
      </c>
      <c r="D9" s="332" t="s">
        <v>406</v>
      </c>
      <c r="E9" s="329" t="s">
        <v>407</v>
      </c>
      <c r="F9" s="119" t="s">
        <v>408</v>
      </c>
      <c r="G9" s="331" t="s">
        <v>409</v>
      </c>
      <c r="H9" s="118" t="s">
        <v>410</v>
      </c>
      <c r="I9" s="326" t="s">
        <v>411</v>
      </c>
    </row>
    <row r="10" spans="1:11" s="74" customFormat="1" ht="24" customHeight="1">
      <c r="A10" s="67" t="s">
        <v>43</v>
      </c>
      <c r="B10" s="68" t="s">
        <v>79</v>
      </c>
      <c r="C10" s="196">
        <f aca="true" t="shared" si="0" ref="C10:C44">SUM(D10:E10)</f>
        <v>0</v>
      </c>
      <c r="D10" s="197"/>
      <c r="E10" s="198"/>
      <c r="F10" s="199">
        <f>SUM(G10:H10)</f>
        <v>0</v>
      </c>
      <c r="G10" s="197"/>
      <c r="H10" s="198"/>
      <c r="I10" s="122"/>
      <c r="J10" s="73">
        <f>IF(OR(D10&lt;G10,E10&lt;H10),"*","")</f>
      </c>
      <c r="K10" s="74">
        <f aca="true" t="shared" si="1" ref="K10:K46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196">
        <f t="shared" si="0"/>
        <v>0</v>
      </c>
      <c r="D11" s="197"/>
      <c r="E11" s="198"/>
      <c r="F11" s="200">
        <f>SUM(G11:H11)</f>
        <v>0</v>
      </c>
      <c r="G11" s="197"/>
      <c r="H11" s="198"/>
      <c r="I11" s="124"/>
      <c r="J11" s="73">
        <f aca="true" t="shared" si="2" ref="J11:J46">IF(OR(D11&lt;G11,E11&lt;H11),"*","")</f>
      </c>
      <c r="K11" s="74">
        <f t="shared" si="1"/>
        <v>0</v>
      </c>
    </row>
    <row r="12" spans="1:11" s="74" customFormat="1" ht="24" customHeight="1">
      <c r="A12" s="79"/>
      <c r="B12" s="80"/>
      <c r="C12" s="196">
        <f t="shared" si="0"/>
        <v>0</v>
      </c>
      <c r="D12" s="197"/>
      <c r="E12" s="198"/>
      <c r="F12" s="200">
        <f aca="true" t="shared" si="3" ref="F12:F46">SUM(G12:H12)</f>
        <v>0</v>
      </c>
      <c r="G12" s="197"/>
      <c r="H12" s="198"/>
      <c r="I12" s="124"/>
      <c r="J12" s="73">
        <f t="shared" si="2"/>
      </c>
      <c r="K12" s="74">
        <f t="shared" si="1"/>
        <v>0</v>
      </c>
    </row>
    <row r="13" spans="1:11" s="74" customFormat="1" ht="24" customHeight="1">
      <c r="A13" s="79"/>
      <c r="B13" s="80"/>
      <c r="C13" s="196">
        <f t="shared" si="0"/>
        <v>0</v>
      </c>
      <c r="D13" s="197"/>
      <c r="E13" s="198"/>
      <c r="F13" s="200">
        <f t="shared" si="3"/>
        <v>0</v>
      </c>
      <c r="G13" s="197"/>
      <c r="H13" s="198"/>
      <c r="I13" s="124"/>
      <c r="J13" s="73">
        <f t="shared" si="2"/>
      </c>
      <c r="K13" s="74">
        <f t="shared" si="1"/>
        <v>0</v>
      </c>
    </row>
    <row r="14" spans="1:11" s="74" customFormat="1" ht="24" customHeight="1">
      <c r="A14" s="79"/>
      <c r="B14" s="80"/>
      <c r="C14" s="196">
        <f t="shared" si="0"/>
        <v>0</v>
      </c>
      <c r="D14" s="197"/>
      <c r="E14" s="198"/>
      <c r="F14" s="200">
        <f t="shared" si="3"/>
        <v>0</v>
      </c>
      <c r="G14" s="197"/>
      <c r="H14" s="198"/>
      <c r="I14" s="124"/>
      <c r="J14" s="73">
        <f t="shared" si="2"/>
      </c>
      <c r="K14" s="74">
        <f t="shared" si="1"/>
        <v>0</v>
      </c>
    </row>
    <row r="15" spans="1:11" s="74" customFormat="1" ht="24" customHeight="1">
      <c r="A15" s="79"/>
      <c r="B15" s="80"/>
      <c r="C15" s="196">
        <f t="shared" si="0"/>
        <v>0</v>
      </c>
      <c r="D15" s="197"/>
      <c r="E15" s="198"/>
      <c r="F15" s="200">
        <f t="shared" si="3"/>
        <v>0</v>
      </c>
      <c r="G15" s="197"/>
      <c r="H15" s="198"/>
      <c r="I15" s="124"/>
      <c r="J15" s="73">
        <f t="shared" si="2"/>
      </c>
      <c r="K15" s="74">
        <f t="shared" si="1"/>
        <v>0</v>
      </c>
    </row>
    <row r="16" spans="1:11" s="74" customFormat="1" ht="24" customHeight="1">
      <c r="A16" s="79"/>
      <c r="B16" s="80"/>
      <c r="C16" s="196">
        <f t="shared" si="0"/>
        <v>0</v>
      </c>
      <c r="D16" s="197"/>
      <c r="E16" s="198"/>
      <c r="F16" s="200">
        <f t="shared" si="3"/>
        <v>0</v>
      </c>
      <c r="G16" s="197"/>
      <c r="H16" s="198"/>
      <c r="I16" s="124"/>
      <c r="J16" s="73">
        <f t="shared" si="2"/>
      </c>
      <c r="K16" s="74">
        <f t="shared" si="1"/>
        <v>0</v>
      </c>
    </row>
    <row r="17" spans="1:11" s="74" customFormat="1" ht="24" customHeight="1">
      <c r="A17" s="79"/>
      <c r="B17" s="80"/>
      <c r="C17" s="196">
        <f t="shared" si="0"/>
        <v>0</v>
      </c>
      <c r="D17" s="197"/>
      <c r="E17" s="198"/>
      <c r="F17" s="200">
        <f t="shared" si="3"/>
        <v>0</v>
      </c>
      <c r="G17" s="197"/>
      <c r="H17" s="198"/>
      <c r="I17" s="124"/>
      <c r="J17" s="73">
        <f t="shared" si="2"/>
      </c>
      <c r="K17" s="74">
        <f t="shared" si="1"/>
        <v>0</v>
      </c>
    </row>
    <row r="18" spans="1:11" s="74" customFormat="1" ht="24" customHeight="1">
      <c r="A18" s="79"/>
      <c r="B18" s="80"/>
      <c r="C18" s="196">
        <f t="shared" si="0"/>
        <v>0</v>
      </c>
      <c r="D18" s="197"/>
      <c r="E18" s="198"/>
      <c r="F18" s="200">
        <f t="shared" si="3"/>
        <v>0</v>
      </c>
      <c r="G18" s="197"/>
      <c r="H18" s="198"/>
      <c r="I18" s="124"/>
      <c r="J18" s="73">
        <f t="shared" si="2"/>
      </c>
      <c r="K18" s="74">
        <f t="shared" si="1"/>
        <v>0</v>
      </c>
    </row>
    <row r="19" spans="1:11" s="74" customFormat="1" ht="24" customHeight="1">
      <c r="A19" s="79"/>
      <c r="B19" s="80"/>
      <c r="C19" s="196">
        <f t="shared" si="0"/>
        <v>0</v>
      </c>
      <c r="D19" s="197"/>
      <c r="E19" s="198"/>
      <c r="F19" s="200">
        <f t="shared" si="3"/>
        <v>0</v>
      </c>
      <c r="G19" s="197"/>
      <c r="H19" s="198"/>
      <c r="I19" s="124"/>
      <c r="J19" s="73">
        <f t="shared" si="2"/>
      </c>
      <c r="K19" s="74">
        <f t="shared" si="1"/>
        <v>0</v>
      </c>
    </row>
    <row r="20" spans="1:11" s="74" customFormat="1" ht="24" customHeight="1">
      <c r="A20" s="79"/>
      <c r="B20" s="80"/>
      <c r="C20" s="196">
        <f t="shared" si="0"/>
        <v>0</v>
      </c>
      <c r="D20" s="197"/>
      <c r="E20" s="198"/>
      <c r="F20" s="200">
        <f t="shared" si="3"/>
        <v>0</v>
      </c>
      <c r="G20" s="197"/>
      <c r="H20" s="198"/>
      <c r="I20" s="124"/>
      <c r="J20" s="73">
        <f t="shared" si="2"/>
      </c>
      <c r="K20" s="74">
        <f t="shared" si="1"/>
        <v>0</v>
      </c>
    </row>
    <row r="21" spans="1:11" s="74" customFormat="1" ht="24" customHeight="1">
      <c r="A21" s="79"/>
      <c r="B21" s="80"/>
      <c r="C21" s="196">
        <f t="shared" si="0"/>
        <v>0</v>
      </c>
      <c r="D21" s="197"/>
      <c r="E21" s="198"/>
      <c r="F21" s="200">
        <f t="shared" si="3"/>
        <v>0</v>
      </c>
      <c r="G21" s="197"/>
      <c r="H21" s="198"/>
      <c r="I21" s="124"/>
      <c r="J21" s="73">
        <f t="shared" si="2"/>
      </c>
      <c r="K21" s="74">
        <f t="shared" si="1"/>
        <v>0</v>
      </c>
    </row>
    <row r="22" spans="1:11" s="74" customFormat="1" ht="24" customHeight="1">
      <c r="A22" s="79"/>
      <c r="B22" s="80"/>
      <c r="C22" s="196">
        <f t="shared" si="0"/>
        <v>0</v>
      </c>
      <c r="D22" s="197"/>
      <c r="E22" s="198"/>
      <c r="F22" s="200">
        <f t="shared" si="3"/>
        <v>0</v>
      </c>
      <c r="G22" s="197"/>
      <c r="H22" s="198"/>
      <c r="I22" s="124"/>
      <c r="J22" s="73">
        <f t="shared" si="2"/>
      </c>
      <c r="K22" s="74">
        <f t="shared" si="1"/>
        <v>0</v>
      </c>
    </row>
    <row r="23" spans="1:11" s="74" customFormat="1" ht="24" customHeight="1">
      <c r="A23" s="79"/>
      <c r="B23" s="80"/>
      <c r="C23" s="196">
        <f t="shared" si="0"/>
        <v>0</v>
      </c>
      <c r="D23" s="197"/>
      <c r="E23" s="198"/>
      <c r="F23" s="200">
        <f t="shared" si="3"/>
        <v>0</v>
      </c>
      <c r="G23" s="197"/>
      <c r="H23" s="198"/>
      <c r="I23" s="124"/>
      <c r="J23" s="73">
        <f t="shared" si="2"/>
      </c>
      <c r="K23" s="74">
        <f t="shared" si="1"/>
        <v>0</v>
      </c>
    </row>
    <row r="24" spans="1:11" s="74" customFormat="1" ht="24" customHeight="1">
      <c r="A24" s="79"/>
      <c r="B24" s="80"/>
      <c r="C24" s="196">
        <f t="shared" si="0"/>
        <v>0</v>
      </c>
      <c r="D24" s="197"/>
      <c r="E24" s="198"/>
      <c r="F24" s="200">
        <f t="shared" si="3"/>
        <v>0</v>
      </c>
      <c r="G24" s="197"/>
      <c r="H24" s="198"/>
      <c r="I24" s="124"/>
      <c r="J24" s="73">
        <f t="shared" si="2"/>
      </c>
      <c r="K24" s="74">
        <f t="shared" si="1"/>
        <v>0</v>
      </c>
    </row>
    <row r="25" spans="1:11" s="74" customFormat="1" ht="24" customHeight="1">
      <c r="A25" s="79"/>
      <c r="B25" s="80"/>
      <c r="C25" s="196">
        <f t="shared" si="0"/>
        <v>0</v>
      </c>
      <c r="D25" s="197"/>
      <c r="E25" s="198"/>
      <c r="F25" s="200">
        <f t="shared" si="3"/>
        <v>0</v>
      </c>
      <c r="G25" s="197"/>
      <c r="H25" s="198"/>
      <c r="I25" s="124"/>
      <c r="J25" s="73">
        <f t="shared" si="2"/>
      </c>
      <c r="K25" s="74">
        <f t="shared" si="1"/>
        <v>0</v>
      </c>
    </row>
    <row r="26" spans="1:11" s="74" customFormat="1" ht="24" customHeight="1">
      <c r="A26" s="79"/>
      <c r="B26" s="80"/>
      <c r="C26" s="196">
        <f t="shared" si="0"/>
        <v>0</v>
      </c>
      <c r="D26" s="197"/>
      <c r="E26" s="198"/>
      <c r="F26" s="200">
        <f t="shared" si="3"/>
        <v>0</v>
      </c>
      <c r="G26" s="197"/>
      <c r="H26" s="198"/>
      <c r="I26" s="124"/>
      <c r="J26" s="73">
        <f t="shared" si="2"/>
      </c>
      <c r="K26" s="74">
        <f t="shared" si="1"/>
        <v>0</v>
      </c>
    </row>
    <row r="27" spans="1:11" s="74" customFormat="1" ht="24" customHeight="1">
      <c r="A27" s="79"/>
      <c r="B27" s="80"/>
      <c r="C27" s="196">
        <f t="shared" si="0"/>
        <v>0</v>
      </c>
      <c r="D27" s="197"/>
      <c r="E27" s="198"/>
      <c r="F27" s="200">
        <f t="shared" si="3"/>
        <v>0</v>
      </c>
      <c r="G27" s="197"/>
      <c r="H27" s="198"/>
      <c r="I27" s="124"/>
      <c r="J27" s="73">
        <f t="shared" si="2"/>
      </c>
      <c r="K27" s="74">
        <f t="shared" si="1"/>
        <v>0</v>
      </c>
    </row>
    <row r="28" spans="1:11" s="74" customFormat="1" ht="24" customHeight="1">
      <c r="A28" s="79"/>
      <c r="B28" s="80"/>
      <c r="C28" s="196">
        <f t="shared" si="0"/>
        <v>0</v>
      </c>
      <c r="D28" s="197"/>
      <c r="E28" s="198"/>
      <c r="F28" s="200">
        <f t="shared" si="3"/>
        <v>0</v>
      </c>
      <c r="G28" s="197"/>
      <c r="H28" s="198"/>
      <c r="I28" s="124"/>
      <c r="J28" s="73">
        <f t="shared" si="2"/>
      </c>
      <c r="K28" s="74">
        <f t="shared" si="1"/>
        <v>0</v>
      </c>
    </row>
    <row r="29" spans="1:11" s="74" customFormat="1" ht="24" customHeight="1">
      <c r="A29" s="79"/>
      <c r="B29" s="80"/>
      <c r="C29" s="196">
        <f t="shared" si="0"/>
        <v>0</v>
      </c>
      <c r="D29" s="197"/>
      <c r="E29" s="198"/>
      <c r="F29" s="200">
        <f t="shared" si="3"/>
        <v>0</v>
      </c>
      <c r="G29" s="197"/>
      <c r="H29" s="198"/>
      <c r="I29" s="124"/>
      <c r="J29" s="73">
        <f t="shared" si="2"/>
      </c>
      <c r="K29" s="74">
        <f t="shared" si="1"/>
        <v>0</v>
      </c>
    </row>
    <row r="30" spans="1:11" s="74" customFormat="1" ht="24" customHeight="1">
      <c r="A30" s="79"/>
      <c r="B30" s="80"/>
      <c r="C30" s="196">
        <f t="shared" si="0"/>
        <v>0</v>
      </c>
      <c r="D30" s="197"/>
      <c r="E30" s="198"/>
      <c r="F30" s="200">
        <f t="shared" si="3"/>
        <v>0</v>
      </c>
      <c r="G30" s="197"/>
      <c r="H30" s="198"/>
      <c r="I30" s="124"/>
      <c r="J30" s="73">
        <f t="shared" si="2"/>
      </c>
      <c r="K30" s="74">
        <f t="shared" si="1"/>
        <v>0</v>
      </c>
    </row>
    <row r="31" spans="1:11" s="74" customFormat="1" ht="24" customHeight="1">
      <c r="A31" s="79"/>
      <c r="B31" s="80"/>
      <c r="C31" s="196">
        <f t="shared" si="0"/>
        <v>0</v>
      </c>
      <c r="D31" s="197"/>
      <c r="E31" s="198"/>
      <c r="F31" s="200">
        <f t="shared" si="3"/>
        <v>0</v>
      </c>
      <c r="G31" s="197"/>
      <c r="H31" s="198"/>
      <c r="I31" s="124"/>
      <c r="J31" s="73">
        <f t="shared" si="2"/>
      </c>
      <c r="K31" s="74">
        <f t="shared" si="1"/>
        <v>0</v>
      </c>
    </row>
    <row r="32" spans="1:11" s="74" customFormat="1" ht="24" customHeight="1">
      <c r="A32" s="79"/>
      <c r="B32" s="80"/>
      <c r="C32" s="196">
        <f t="shared" si="0"/>
        <v>0</v>
      </c>
      <c r="D32" s="197"/>
      <c r="E32" s="198"/>
      <c r="F32" s="200">
        <f t="shared" si="3"/>
        <v>0</v>
      </c>
      <c r="G32" s="197"/>
      <c r="H32" s="198"/>
      <c r="I32" s="124"/>
      <c r="J32" s="73">
        <f t="shared" si="2"/>
      </c>
      <c r="K32" s="74">
        <f t="shared" si="1"/>
        <v>0</v>
      </c>
    </row>
    <row r="33" spans="1:11" s="74" customFormat="1" ht="24" customHeight="1">
      <c r="A33" s="79"/>
      <c r="B33" s="80"/>
      <c r="C33" s="196">
        <f t="shared" si="0"/>
        <v>0</v>
      </c>
      <c r="D33" s="197"/>
      <c r="E33" s="198"/>
      <c r="F33" s="200">
        <f t="shared" si="3"/>
        <v>0</v>
      </c>
      <c r="G33" s="197"/>
      <c r="H33" s="198"/>
      <c r="I33" s="124"/>
      <c r="J33" s="73">
        <f t="shared" si="2"/>
      </c>
      <c r="K33" s="74">
        <f t="shared" si="1"/>
        <v>0</v>
      </c>
    </row>
    <row r="34" spans="1:11" s="74" customFormat="1" ht="24" customHeight="1">
      <c r="A34" s="79"/>
      <c r="B34" s="80"/>
      <c r="C34" s="196">
        <f t="shared" si="0"/>
        <v>0</v>
      </c>
      <c r="D34" s="197"/>
      <c r="E34" s="198"/>
      <c r="F34" s="200">
        <f t="shared" si="3"/>
        <v>0</v>
      </c>
      <c r="G34" s="197"/>
      <c r="H34" s="198"/>
      <c r="I34" s="124"/>
      <c r="J34" s="73">
        <f t="shared" si="2"/>
      </c>
      <c r="K34" s="74">
        <f t="shared" si="1"/>
        <v>0</v>
      </c>
    </row>
    <row r="35" spans="1:11" s="74" customFormat="1" ht="24" customHeight="1">
      <c r="A35" s="79"/>
      <c r="B35" s="80"/>
      <c r="C35" s="196">
        <f t="shared" si="0"/>
        <v>0</v>
      </c>
      <c r="D35" s="197"/>
      <c r="E35" s="198"/>
      <c r="F35" s="200">
        <f t="shared" si="3"/>
        <v>0</v>
      </c>
      <c r="G35" s="197"/>
      <c r="H35" s="198"/>
      <c r="I35" s="124"/>
      <c r="J35" s="73">
        <f t="shared" si="2"/>
      </c>
      <c r="K35" s="74">
        <f t="shared" si="1"/>
        <v>0</v>
      </c>
    </row>
    <row r="36" spans="1:11" s="74" customFormat="1" ht="24" customHeight="1">
      <c r="A36" s="79"/>
      <c r="B36" s="80"/>
      <c r="C36" s="196">
        <f t="shared" si="0"/>
        <v>0</v>
      </c>
      <c r="D36" s="197"/>
      <c r="E36" s="198"/>
      <c r="F36" s="200">
        <f t="shared" si="3"/>
        <v>0</v>
      </c>
      <c r="G36" s="197"/>
      <c r="H36" s="198"/>
      <c r="I36" s="124"/>
      <c r="J36" s="73">
        <f t="shared" si="2"/>
      </c>
      <c r="K36" s="74">
        <f t="shared" si="1"/>
        <v>0</v>
      </c>
    </row>
    <row r="37" spans="1:11" s="74" customFormat="1" ht="24" customHeight="1">
      <c r="A37" s="79"/>
      <c r="B37" s="80"/>
      <c r="C37" s="196">
        <f t="shared" si="0"/>
        <v>0</v>
      </c>
      <c r="D37" s="197"/>
      <c r="E37" s="198"/>
      <c r="F37" s="200">
        <f t="shared" si="3"/>
        <v>0</v>
      </c>
      <c r="G37" s="197"/>
      <c r="H37" s="198"/>
      <c r="I37" s="124"/>
      <c r="J37" s="73">
        <f t="shared" si="2"/>
      </c>
      <c r="K37" s="74">
        <f t="shared" si="1"/>
        <v>0</v>
      </c>
    </row>
    <row r="38" spans="1:11" s="74" customFormat="1" ht="24" customHeight="1">
      <c r="A38" s="79"/>
      <c r="B38" s="80"/>
      <c r="C38" s="196">
        <f t="shared" si="0"/>
        <v>0</v>
      </c>
      <c r="D38" s="197"/>
      <c r="E38" s="198"/>
      <c r="F38" s="200">
        <f t="shared" si="3"/>
        <v>0</v>
      </c>
      <c r="G38" s="197"/>
      <c r="H38" s="198"/>
      <c r="I38" s="124"/>
      <c r="J38" s="73">
        <f t="shared" si="2"/>
      </c>
      <c r="K38" s="74">
        <f t="shared" si="1"/>
        <v>0</v>
      </c>
    </row>
    <row r="39" spans="1:11" s="74" customFormat="1" ht="24" customHeight="1">
      <c r="A39" s="81"/>
      <c r="B39" s="82"/>
      <c r="C39" s="196">
        <f t="shared" si="0"/>
        <v>0</v>
      </c>
      <c r="D39" s="197"/>
      <c r="E39" s="198"/>
      <c r="F39" s="200">
        <f t="shared" si="3"/>
        <v>0</v>
      </c>
      <c r="G39" s="197"/>
      <c r="H39" s="198"/>
      <c r="I39" s="124"/>
      <c r="J39" s="73">
        <f t="shared" si="2"/>
      </c>
      <c r="K39" s="74">
        <f t="shared" si="1"/>
        <v>0</v>
      </c>
    </row>
    <row r="40" spans="1:11" s="74" customFormat="1" ht="24" customHeight="1">
      <c r="A40" s="81"/>
      <c r="B40" s="82"/>
      <c r="C40" s="196">
        <f t="shared" si="0"/>
        <v>0</v>
      </c>
      <c r="D40" s="197"/>
      <c r="E40" s="198"/>
      <c r="F40" s="200">
        <f t="shared" si="3"/>
        <v>0</v>
      </c>
      <c r="G40" s="197"/>
      <c r="H40" s="198"/>
      <c r="I40" s="124"/>
      <c r="J40" s="73">
        <f t="shared" si="2"/>
      </c>
      <c r="K40" s="74">
        <f t="shared" si="1"/>
        <v>0</v>
      </c>
    </row>
    <row r="41" spans="1:11" s="74" customFormat="1" ht="24" customHeight="1">
      <c r="A41" s="81"/>
      <c r="B41" s="82"/>
      <c r="C41" s="196">
        <f t="shared" si="0"/>
        <v>0</v>
      </c>
      <c r="D41" s="197"/>
      <c r="E41" s="198"/>
      <c r="F41" s="200">
        <f t="shared" si="3"/>
        <v>0</v>
      </c>
      <c r="G41" s="197"/>
      <c r="H41" s="198"/>
      <c r="I41" s="124"/>
      <c r="J41" s="73">
        <f t="shared" si="2"/>
      </c>
      <c r="K41" s="74">
        <f t="shared" si="1"/>
        <v>0</v>
      </c>
    </row>
    <row r="42" spans="1:11" s="74" customFormat="1" ht="24" customHeight="1">
      <c r="A42" s="81"/>
      <c r="B42" s="82"/>
      <c r="C42" s="196">
        <f t="shared" si="0"/>
        <v>0</v>
      </c>
      <c r="D42" s="197"/>
      <c r="E42" s="198"/>
      <c r="F42" s="200">
        <f t="shared" si="3"/>
        <v>0</v>
      </c>
      <c r="G42" s="197"/>
      <c r="H42" s="198"/>
      <c r="I42" s="124"/>
      <c r="J42" s="73">
        <f t="shared" si="2"/>
      </c>
      <c r="K42" s="74">
        <f t="shared" si="1"/>
        <v>0</v>
      </c>
    </row>
    <row r="43" spans="1:11" s="74" customFormat="1" ht="24" customHeight="1">
      <c r="A43" s="81"/>
      <c r="B43" s="83"/>
      <c r="C43" s="196">
        <f t="shared" si="0"/>
        <v>0</v>
      </c>
      <c r="D43" s="197"/>
      <c r="E43" s="198"/>
      <c r="F43" s="200">
        <f t="shared" si="3"/>
        <v>0</v>
      </c>
      <c r="G43" s="197"/>
      <c r="H43" s="198"/>
      <c r="I43" s="124"/>
      <c r="J43" s="73">
        <f t="shared" si="2"/>
      </c>
      <c r="K43" s="74">
        <f t="shared" si="1"/>
        <v>0</v>
      </c>
    </row>
    <row r="44" spans="1:11" s="74" customFormat="1" ht="24" customHeight="1">
      <c r="A44" s="79"/>
      <c r="B44" s="83"/>
      <c r="C44" s="196">
        <f t="shared" si="0"/>
        <v>0</v>
      </c>
      <c r="D44" s="197"/>
      <c r="E44" s="198"/>
      <c r="F44" s="200">
        <f t="shared" si="3"/>
        <v>0</v>
      </c>
      <c r="G44" s="197"/>
      <c r="H44" s="198"/>
      <c r="I44" s="124"/>
      <c r="J44" s="73">
        <f t="shared" si="2"/>
      </c>
      <c r="K44" s="74">
        <f t="shared" si="1"/>
        <v>0</v>
      </c>
    </row>
    <row r="45" spans="1:11" s="74" customFormat="1" ht="24" customHeight="1">
      <c r="A45" s="201" t="s">
        <v>288</v>
      </c>
      <c r="B45" s="202"/>
      <c r="C45" s="196">
        <f>SUM(D45:E45)</f>
        <v>0</v>
      </c>
      <c r="D45" s="197"/>
      <c r="E45" s="198"/>
      <c r="F45" s="200">
        <f t="shared" si="3"/>
        <v>0</v>
      </c>
      <c r="G45" s="197"/>
      <c r="H45" s="198"/>
      <c r="I45" s="124"/>
      <c r="J45" s="73">
        <f t="shared" si="2"/>
      </c>
      <c r="K45" s="74">
        <f t="shared" si="1"/>
        <v>0</v>
      </c>
    </row>
    <row r="46" spans="1:11" s="74" customFormat="1" ht="24" customHeight="1">
      <c r="A46" s="127" t="s">
        <v>289</v>
      </c>
      <c r="B46" s="126"/>
      <c r="C46" s="203">
        <f>SUM(D46:E46)+I46</f>
        <v>0</v>
      </c>
      <c r="D46" s="197"/>
      <c r="E46" s="198"/>
      <c r="F46" s="200">
        <f t="shared" si="3"/>
        <v>0</v>
      </c>
      <c r="G46" s="197"/>
      <c r="H46" s="198"/>
      <c r="I46" s="204"/>
      <c r="J46" s="73">
        <f t="shared" si="2"/>
      </c>
      <c r="K46" s="74">
        <f t="shared" si="1"/>
        <v>0</v>
      </c>
    </row>
    <row r="47" spans="1:10" ht="33" customHeight="1">
      <c r="A47" s="420" t="s">
        <v>290</v>
      </c>
      <c r="B47" s="420"/>
      <c r="C47" s="205">
        <f aca="true" t="shared" si="4" ref="C47:H47">SUM(C10:C46)</f>
        <v>0</v>
      </c>
      <c r="D47" s="205">
        <f t="shared" si="4"/>
        <v>0</v>
      </c>
      <c r="E47" s="205">
        <f t="shared" si="4"/>
        <v>0</v>
      </c>
      <c r="F47" s="205">
        <f t="shared" si="4"/>
        <v>0</v>
      </c>
      <c r="G47" s="205">
        <f t="shared" si="4"/>
        <v>0</v>
      </c>
      <c r="H47" s="206">
        <f t="shared" si="4"/>
        <v>0</v>
      </c>
      <c r="I47" s="207"/>
      <c r="J47" s="74"/>
    </row>
    <row r="48" spans="1:11" ht="33" customHeight="1">
      <c r="A48" s="419" t="s">
        <v>291</v>
      </c>
      <c r="B48" s="419"/>
      <c r="C48" s="128"/>
      <c r="D48" s="208"/>
      <c r="E48" s="209"/>
      <c r="F48" s="128"/>
      <c r="G48" s="210"/>
      <c r="H48" s="211"/>
      <c r="I48" s="130"/>
      <c r="J48" s="73">
        <f>IF(C48&lt;F48,"*","")</f>
      </c>
      <c r="K48" s="74">
        <f>IF(J48="*",1,0)</f>
        <v>0</v>
      </c>
    </row>
    <row r="49" spans="1:10" ht="41.25" customHeight="1">
      <c r="A49" s="419" t="s">
        <v>292</v>
      </c>
      <c r="B49" s="419"/>
      <c r="C49" s="200">
        <f>SUM(D49:E49)</f>
        <v>0</v>
      </c>
      <c r="D49" s="212"/>
      <c r="E49" s="213"/>
      <c r="F49" s="214"/>
      <c r="G49" s="215"/>
      <c r="H49" s="216"/>
      <c r="I49" s="130"/>
      <c r="J49" s="74"/>
    </row>
    <row r="50" spans="1:11" ht="33" customHeight="1">
      <c r="A50" s="419" t="s">
        <v>315</v>
      </c>
      <c r="B50" s="419"/>
      <c r="C50" s="200">
        <f>SUM(D50:E50)</f>
        <v>0</v>
      </c>
      <c r="D50" s="217"/>
      <c r="E50" s="218"/>
      <c r="F50" s="200">
        <f>SUM(G50:H50)</f>
        <v>0</v>
      </c>
      <c r="G50" s="217"/>
      <c r="H50" s="219"/>
      <c r="I50" s="220"/>
      <c r="J50" s="73">
        <f>IF(OR(D50&lt;G50,E50&lt;H50),"*","")</f>
      </c>
      <c r="K50" s="74">
        <f>IF(J50="*",1,0)</f>
        <v>0</v>
      </c>
    </row>
    <row r="51" spans="1:10" ht="33" customHeight="1">
      <c r="A51" s="420" t="s">
        <v>316</v>
      </c>
      <c r="B51" s="420"/>
      <c r="C51" s="221">
        <f aca="true" t="shared" si="5" ref="C51:H51">SUM(C47,C50)</f>
        <v>0</v>
      </c>
      <c r="D51" s="221">
        <f t="shared" si="5"/>
        <v>0</v>
      </c>
      <c r="E51" s="221">
        <f t="shared" si="5"/>
        <v>0</v>
      </c>
      <c r="F51" s="221">
        <f t="shared" si="5"/>
        <v>0</v>
      </c>
      <c r="G51" s="221">
        <f t="shared" si="5"/>
        <v>0</v>
      </c>
      <c r="H51" s="221">
        <f t="shared" si="5"/>
        <v>0</v>
      </c>
      <c r="I51" s="221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A51:B51"/>
    <mergeCell ref="A47:B47"/>
    <mergeCell ref="A48:B48"/>
    <mergeCell ref="A49:B49"/>
    <mergeCell ref="A50:B50"/>
    <mergeCell ref="I7:I8"/>
    <mergeCell ref="F6:H6"/>
    <mergeCell ref="A5:B5"/>
    <mergeCell ref="C5:I5"/>
    <mergeCell ref="C6:E6"/>
    <mergeCell ref="A9:B9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showGridLines="0" showRowColHeaders="0" showZeros="0" zoomScalePageLayoutView="0" workbookViewId="0" topLeftCell="A49">
      <selection activeCell="E68" sqref="E68"/>
    </sheetView>
  </sheetViews>
  <sheetFormatPr defaultColWidth="9.140625" defaultRowHeight="12.75"/>
  <cols>
    <col min="1" max="1" width="36.7109375" style="0" customWidth="1"/>
    <col min="2" max="2" width="3.421875" style="0" customWidth="1"/>
    <col min="3" max="3" width="4.421875" style="0" customWidth="1"/>
    <col min="4" max="4" width="6.57421875" style="0" customWidth="1"/>
    <col min="5" max="5" width="38.7109375" style="0" customWidth="1"/>
    <col min="6" max="6" width="3.421875" style="0" customWidth="1"/>
    <col min="7" max="7" width="5.8515625" style="0" customWidth="1"/>
    <col min="8" max="8" width="6.140625" style="0" customWidth="1"/>
    <col min="9" max="9" width="39.57421875" style="0" customWidth="1"/>
    <col min="10" max="10" width="3.421875" style="0" customWidth="1"/>
    <col min="11" max="11" width="4.140625" style="0" customWidth="1"/>
  </cols>
  <sheetData>
    <row r="1" spans="1:11" s="28" customFormat="1" ht="15" customHeight="1">
      <c r="A1" s="307" t="s">
        <v>24</v>
      </c>
      <c r="B1" s="375" t="s">
        <v>25</v>
      </c>
      <c r="C1" s="375"/>
      <c r="D1" s="297"/>
      <c r="E1" s="307" t="s">
        <v>24</v>
      </c>
      <c r="F1" s="375" t="s">
        <v>25</v>
      </c>
      <c r="G1" s="375"/>
      <c r="H1" s="297"/>
      <c r="I1" s="307" t="s">
        <v>24</v>
      </c>
      <c r="J1" s="375" t="s">
        <v>25</v>
      </c>
      <c r="K1" s="375"/>
    </row>
    <row r="2" spans="1:12" s="28" customFormat="1" ht="12.75">
      <c r="A2" s="29" t="s">
        <v>26</v>
      </c>
      <c r="B2" s="30" t="s">
        <v>27</v>
      </c>
      <c r="C2" s="30" t="s">
        <v>28</v>
      </c>
      <c r="E2" s="31" t="s">
        <v>29</v>
      </c>
      <c r="F2" s="31" t="s">
        <v>30</v>
      </c>
      <c r="G2" s="31" t="s">
        <v>31</v>
      </c>
      <c r="H2" s="32"/>
      <c r="I2" s="31" t="s">
        <v>32</v>
      </c>
      <c r="J2" s="31" t="s">
        <v>33</v>
      </c>
      <c r="K2" s="31" t="s">
        <v>34</v>
      </c>
      <c r="L2" s="32"/>
    </row>
    <row r="3" spans="1:12" s="28" customFormat="1" ht="12.75">
      <c r="A3" s="29" t="s">
        <v>35</v>
      </c>
      <c r="B3" s="29" t="s">
        <v>27</v>
      </c>
      <c r="C3" s="29" t="s">
        <v>34</v>
      </c>
      <c r="E3" s="298" t="s">
        <v>36</v>
      </c>
      <c r="F3" s="298" t="s">
        <v>37</v>
      </c>
      <c r="G3" s="298" t="s">
        <v>34</v>
      </c>
      <c r="H3" s="32"/>
      <c r="I3" s="31" t="s">
        <v>38</v>
      </c>
      <c r="J3" s="31" t="s">
        <v>33</v>
      </c>
      <c r="K3" s="31" t="s">
        <v>31</v>
      </c>
      <c r="L3" s="32"/>
    </row>
    <row r="4" spans="1:12" s="28" customFormat="1" ht="12.75">
      <c r="A4" s="296" t="s">
        <v>39</v>
      </c>
      <c r="B4" s="296" t="s">
        <v>31</v>
      </c>
      <c r="C4" s="296" t="s">
        <v>40</v>
      </c>
      <c r="E4" s="298" t="s">
        <v>475</v>
      </c>
      <c r="F4" s="298" t="s">
        <v>37</v>
      </c>
      <c r="G4" s="298" t="s">
        <v>41</v>
      </c>
      <c r="H4" s="299"/>
      <c r="I4" s="298" t="s">
        <v>42</v>
      </c>
      <c r="J4" s="298" t="s">
        <v>33</v>
      </c>
      <c r="K4" s="298" t="s">
        <v>115</v>
      </c>
      <c r="L4" s="32"/>
    </row>
    <row r="5" spans="1:12" s="28" customFormat="1" ht="12.75">
      <c r="A5" s="296" t="s">
        <v>471</v>
      </c>
      <c r="B5" s="296" t="s">
        <v>27</v>
      </c>
      <c r="C5" s="296" t="s">
        <v>79</v>
      </c>
      <c r="E5" s="298" t="s">
        <v>476</v>
      </c>
      <c r="F5" s="298" t="s">
        <v>37</v>
      </c>
      <c r="G5" s="298" t="s">
        <v>193</v>
      </c>
      <c r="H5" s="299"/>
      <c r="I5" s="298" t="s">
        <v>454</v>
      </c>
      <c r="J5" s="298" t="s">
        <v>33</v>
      </c>
      <c r="K5" s="298" t="s">
        <v>43</v>
      </c>
      <c r="L5" s="32"/>
    </row>
    <row r="6" spans="1:12" s="28" customFormat="1" ht="12.75">
      <c r="A6" s="296" t="s">
        <v>44</v>
      </c>
      <c r="B6" s="296" t="s">
        <v>27</v>
      </c>
      <c r="C6" s="296" t="s">
        <v>31</v>
      </c>
      <c r="E6" s="298" t="s">
        <v>477</v>
      </c>
      <c r="F6" s="298" t="s">
        <v>37</v>
      </c>
      <c r="G6" s="298" t="s">
        <v>37</v>
      </c>
      <c r="H6" s="299"/>
      <c r="I6" s="298" t="s">
        <v>47</v>
      </c>
      <c r="J6" s="298" t="s">
        <v>33</v>
      </c>
      <c r="K6" s="298" t="s">
        <v>30</v>
      </c>
      <c r="L6" s="32"/>
    </row>
    <row r="7" spans="1:12" s="28" customFormat="1" ht="12.75">
      <c r="A7" s="296" t="s">
        <v>48</v>
      </c>
      <c r="B7" s="296" t="s">
        <v>27</v>
      </c>
      <c r="C7" s="296" t="s">
        <v>46</v>
      </c>
      <c r="E7" s="298" t="s">
        <v>45</v>
      </c>
      <c r="F7" s="298" t="s">
        <v>37</v>
      </c>
      <c r="G7" s="298" t="s">
        <v>46</v>
      </c>
      <c r="H7" s="299"/>
      <c r="I7" s="298" t="s">
        <v>51</v>
      </c>
      <c r="J7" s="298" t="s">
        <v>33</v>
      </c>
      <c r="K7" s="298" t="s">
        <v>33</v>
      </c>
      <c r="L7" s="32"/>
    </row>
    <row r="8" spans="1:12" s="28" customFormat="1" ht="12.75">
      <c r="A8" s="296" t="s">
        <v>52</v>
      </c>
      <c r="B8" s="296" t="s">
        <v>27</v>
      </c>
      <c r="C8" s="296" t="s">
        <v>33</v>
      </c>
      <c r="E8" s="298" t="s">
        <v>49</v>
      </c>
      <c r="F8" s="298" t="s">
        <v>4</v>
      </c>
      <c r="G8" s="298" t="s">
        <v>50</v>
      </c>
      <c r="H8" s="299"/>
      <c r="I8" s="298" t="s">
        <v>54</v>
      </c>
      <c r="J8" s="298" t="s">
        <v>33</v>
      </c>
      <c r="K8" s="298" t="s">
        <v>41</v>
      </c>
      <c r="L8" s="32"/>
    </row>
    <row r="9" spans="1:12" s="28" customFormat="1" ht="12.75">
      <c r="A9" s="296" t="s">
        <v>55</v>
      </c>
      <c r="B9" s="296" t="s">
        <v>27</v>
      </c>
      <c r="C9" s="296" t="s">
        <v>56</v>
      </c>
      <c r="E9" s="298" t="s">
        <v>53</v>
      </c>
      <c r="F9" s="298" t="s">
        <v>37</v>
      </c>
      <c r="G9" s="298" t="s">
        <v>33</v>
      </c>
      <c r="H9" s="299"/>
      <c r="I9" s="298" t="s">
        <v>58</v>
      </c>
      <c r="J9" s="298" t="s">
        <v>33</v>
      </c>
      <c r="K9" s="298" t="s">
        <v>59</v>
      </c>
      <c r="L9" s="32"/>
    </row>
    <row r="10" spans="1:12" s="28" customFormat="1" ht="12.75">
      <c r="A10" s="296" t="s">
        <v>60</v>
      </c>
      <c r="B10" s="296" t="s">
        <v>27</v>
      </c>
      <c r="C10" s="296" t="s">
        <v>61</v>
      </c>
      <c r="E10" s="296" t="s">
        <v>57</v>
      </c>
      <c r="F10" s="298" t="s">
        <v>37</v>
      </c>
      <c r="G10" s="298" t="s">
        <v>31</v>
      </c>
      <c r="H10" s="299"/>
      <c r="I10" s="298" t="s">
        <v>63</v>
      </c>
      <c r="J10" s="298" t="s">
        <v>33</v>
      </c>
      <c r="K10" s="298" t="s">
        <v>5</v>
      </c>
      <c r="L10" s="32"/>
    </row>
    <row r="11" spans="1:12" s="28" customFormat="1" ht="12.75">
      <c r="A11" s="296" t="s">
        <v>64</v>
      </c>
      <c r="B11" s="296" t="s">
        <v>27</v>
      </c>
      <c r="C11" s="296" t="s">
        <v>50</v>
      </c>
      <c r="E11" s="296" t="s">
        <v>485</v>
      </c>
      <c r="F11" s="298" t="s">
        <v>37</v>
      </c>
      <c r="G11" s="298" t="s">
        <v>4</v>
      </c>
      <c r="H11" s="299"/>
      <c r="I11" s="298" t="s">
        <v>66</v>
      </c>
      <c r="J11" s="298" t="s">
        <v>67</v>
      </c>
      <c r="K11" s="298" t="s">
        <v>30</v>
      </c>
      <c r="L11" s="32"/>
    </row>
    <row r="12" spans="1:12" s="28" customFormat="1" ht="12.75">
      <c r="A12" s="296" t="s">
        <v>68</v>
      </c>
      <c r="B12" s="296" t="s">
        <v>27</v>
      </c>
      <c r="C12" s="296" t="s">
        <v>59</v>
      </c>
      <c r="E12" s="298" t="s">
        <v>62</v>
      </c>
      <c r="F12" s="298" t="s">
        <v>37</v>
      </c>
      <c r="G12" s="298" t="s">
        <v>61</v>
      </c>
      <c r="H12" s="299"/>
      <c r="I12" s="298" t="s">
        <v>490</v>
      </c>
      <c r="J12" s="298" t="s">
        <v>67</v>
      </c>
      <c r="K12" s="298" t="s">
        <v>50</v>
      </c>
      <c r="L12" s="32"/>
    </row>
    <row r="13" spans="1:12" s="28" customFormat="1" ht="12.75">
      <c r="A13" s="296" t="s">
        <v>71</v>
      </c>
      <c r="B13" s="296" t="s">
        <v>27</v>
      </c>
      <c r="C13" s="296" t="s">
        <v>43</v>
      </c>
      <c r="E13" s="298" t="s">
        <v>65</v>
      </c>
      <c r="F13" s="298" t="s">
        <v>37</v>
      </c>
      <c r="G13" s="298" t="s">
        <v>56</v>
      </c>
      <c r="H13" s="299"/>
      <c r="I13" s="298" t="s">
        <v>70</v>
      </c>
      <c r="J13" s="298" t="s">
        <v>67</v>
      </c>
      <c r="K13" s="298" t="s">
        <v>41</v>
      </c>
      <c r="L13" s="32"/>
    </row>
    <row r="14" spans="1:12" s="28" customFormat="1" ht="12.75">
      <c r="A14" s="296" t="s">
        <v>73</v>
      </c>
      <c r="B14" s="296" t="s">
        <v>27</v>
      </c>
      <c r="C14" s="296" t="s">
        <v>30</v>
      </c>
      <c r="E14" s="298" t="s">
        <v>69</v>
      </c>
      <c r="F14" s="298" t="s">
        <v>67</v>
      </c>
      <c r="G14" s="298" t="s">
        <v>61</v>
      </c>
      <c r="H14" s="299"/>
      <c r="I14" s="298" t="s">
        <v>457</v>
      </c>
      <c r="J14" s="298" t="s">
        <v>67</v>
      </c>
      <c r="K14" s="298" t="s">
        <v>4</v>
      </c>
      <c r="L14" s="32"/>
    </row>
    <row r="15" spans="1:12" s="28" customFormat="1" ht="12.75">
      <c r="A15" s="296" t="s">
        <v>76</v>
      </c>
      <c r="B15" s="296" t="s">
        <v>27</v>
      </c>
      <c r="C15" s="296" t="s">
        <v>40</v>
      </c>
      <c r="E15" s="298" t="s">
        <v>72</v>
      </c>
      <c r="F15" s="298" t="s">
        <v>37</v>
      </c>
      <c r="G15" s="298" t="s">
        <v>43</v>
      </c>
      <c r="H15" s="299"/>
      <c r="I15" s="298" t="s">
        <v>75</v>
      </c>
      <c r="J15" s="298" t="s">
        <v>67</v>
      </c>
      <c r="K15" s="298" t="s">
        <v>43</v>
      </c>
      <c r="L15" s="32"/>
    </row>
    <row r="16" spans="1:12" s="28" customFormat="1" ht="12.75">
      <c r="A16" s="296" t="s">
        <v>80</v>
      </c>
      <c r="B16" s="296" t="s">
        <v>81</v>
      </c>
      <c r="C16" s="296" t="s">
        <v>79</v>
      </c>
      <c r="E16" s="298" t="s">
        <v>448</v>
      </c>
      <c r="F16" s="298" t="s">
        <v>37</v>
      </c>
      <c r="G16" s="298" t="s">
        <v>59</v>
      </c>
      <c r="H16" s="299"/>
      <c r="I16" s="298" t="s">
        <v>78</v>
      </c>
      <c r="J16" s="298" t="s">
        <v>56</v>
      </c>
      <c r="K16" s="298" t="s">
        <v>79</v>
      </c>
      <c r="L16" s="32"/>
    </row>
    <row r="17" spans="1:12" s="28" customFormat="1" ht="12.75">
      <c r="A17" s="296" t="s">
        <v>84</v>
      </c>
      <c r="B17" s="296" t="s">
        <v>81</v>
      </c>
      <c r="C17" s="296" t="s">
        <v>67</v>
      </c>
      <c r="E17" s="298" t="s">
        <v>74</v>
      </c>
      <c r="F17" s="298" t="s">
        <v>37</v>
      </c>
      <c r="G17" s="298" t="s">
        <v>5</v>
      </c>
      <c r="H17" s="299"/>
      <c r="I17" s="298" t="s">
        <v>83</v>
      </c>
      <c r="J17" s="298" t="s">
        <v>56</v>
      </c>
      <c r="K17" s="298" t="s">
        <v>41</v>
      </c>
      <c r="L17" s="32"/>
    </row>
    <row r="18" spans="1:12" s="28" customFormat="1" ht="12.75">
      <c r="A18" s="296" t="s">
        <v>88</v>
      </c>
      <c r="B18" s="296" t="s">
        <v>81</v>
      </c>
      <c r="C18" s="296" t="s">
        <v>31</v>
      </c>
      <c r="E18" s="298" t="s">
        <v>77</v>
      </c>
      <c r="F18" s="298" t="s">
        <v>37</v>
      </c>
      <c r="G18" s="298" t="s">
        <v>40</v>
      </c>
      <c r="H18" s="299"/>
      <c r="I18" s="298" t="s">
        <v>87</v>
      </c>
      <c r="J18" s="298" t="s">
        <v>56</v>
      </c>
      <c r="K18" s="298" t="s">
        <v>31</v>
      </c>
      <c r="L18" s="32"/>
    </row>
    <row r="19" spans="1:12" s="28" customFormat="1" ht="12.75">
      <c r="A19" s="296" t="s">
        <v>91</v>
      </c>
      <c r="B19" s="296" t="s">
        <v>81</v>
      </c>
      <c r="C19" s="296" t="s">
        <v>81</v>
      </c>
      <c r="E19" s="298" t="s">
        <v>82</v>
      </c>
      <c r="F19" s="298" t="s">
        <v>31</v>
      </c>
      <c r="G19" s="298" t="s">
        <v>4</v>
      </c>
      <c r="H19" s="299"/>
      <c r="I19" s="298" t="s">
        <v>90</v>
      </c>
      <c r="J19" s="298" t="s">
        <v>56</v>
      </c>
      <c r="K19" s="298" t="s">
        <v>61</v>
      </c>
      <c r="L19" s="32"/>
    </row>
    <row r="20" spans="1:12" s="28" customFormat="1" ht="12.75">
      <c r="A20" s="296" t="s">
        <v>95</v>
      </c>
      <c r="B20" s="296" t="s">
        <v>81</v>
      </c>
      <c r="C20" s="296" t="s">
        <v>5</v>
      </c>
      <c r="E20" s="298" t="s">
        <v>85</v>
      </c>
      <c r="F20" s="298" t="s">
        <v>31</v>
      </c>
      <c r="G20" s="298" t="s">
        <v>86</v>
      </c>
      <c r="H20" s="299"/>
      <c r="I20" s="298" t="s">
        <v>93</v>
      </c>
      <c r="J20" s="298" t="s">
        <v>56</v>
      </c>
      <c r="K20" s="298" t="s">
        <v>94</v>
      </c>
      <c r="L20" s="32"/>
    </row>
    <row r="21" spans="1:12" s="28" customFormat="1" ht="12.75">
      <c r="A21" s="296" t="s">
        <v>99</v>
      </c>
      <c r="B21" s="296" t="s">
        <v>81</v>
      </c>
      <c r="C21" s="296" t="s">
        <v>97</v>
      </c>
      <c r="E21" s="298" t="s">
        <v>89</v>
      </c>
      <c r="F21" s="298" t="s">
        <v>31</v>
      </c>
      <c r="G21" s="298" t="s">
        <v>50</v>
      </c>
      <c r="H21" s="299"/>
      <c r="I21" s="298" t="s">
        <v>98</v>
      </c>
      <c r="J21" s="298" t="s">
        <v>56</v>
      </c>
      <c r="K21" s="298" t="s">
        <v>97</v>
      </c>
      <c r="L21" s="32"/>
    </row>
    <row r="22" spans="1:12" s="28" customFormat="1" ht="12.75">
      <c r="A22" s="296" t="s">
        <v>102</v>
      </c>
      <c r="B22" s="296" t="s">
        <v>81</v>
      </c>
      <c r="C22" s="296" t="s">
        <v>40</v>
      </c>
      <c r="E22" s="298" t="s">
        <v>92</v>
      </c>
      <c r="F22" s="298" t="s">
        <v>31</v>
      </c>
      <c r="G22" s="298" t="s">
        <v>46</v>
      </c>
      <c r="H22" s="299"/>
      <c r="I22" s="298" t="s">
        <v>101</v>
      </c>
      <c r="J22" s="298" t="s">
        <v>56</v>
      </c>
      <c r="K22" s="298" t="s">
        <v>50</v>
      </c>
      <c r="L22" s="32"/>
    </row>
    <row r="23" spans="1:12" s="28" customFormat="1" ht="12.75">
      <c r="A23" s="296" t="s">
        <v>106</v>
      </c>
      <c r="B23" s="296" t="s">
        <v>81</v>
      </c>
      <c r="C23" s="296" t="s">
        <v>86</v>
      </c>
      <c r="E23" s="298" t="s">
        <v>96</v>
      </c>
      <c r="F23" s="298" t="s">
        <v>97</v>
      </c>
      <c r="G23" s="298" t="s">
        <v>37</v>
      </c>
      <c r="H23" s="299"/>
      <c r="I23" s="298" t="s">
        <v>105</v>
      </c>
      <c r="J23" s="298" t="s">
        <v>56</v>
      </c>
      <c r="K23" s="298" t="s">
        <v>34</v>
      </c>
      <c r="L23" s="32"/>
    </row>
    <row r="24" spans="1:12" s="28" customFormat="1" ht="12.75">
      <c r="A24" s="296" t="s">
        <v>109</v>
      </c>
      <c r="B24" s="296" t="s">
        <v>81</v>
      </c>
      <c r="C24" s="296" t="s">
        <v>50</v>
      </c>
      <c r="E24" s="298" t="s">
        <v>100</v>
      </c>
      <c r="F24" s="298" t="s">
        <v>97</v>
      </c>
      <c r="G24" s="298" t="s">
        <v>33</v>
      </c>
      <c r="H24" s="299"/>
      <c r="I24" s="298" t="s">
        <v>108</v>
      </c>
      <c r="J24" s="298" t="s">
        <v>56</v>
      </c>
      <c r="K24" s="298" t="s">
        <v>30</v>
      </c>
      <c r="L24" s="32"/>
    </row>
    <row r="25" spans="1:12" s="28" customFormat="1" ht="12.75">
      <c r="A25" s="296" t="s">
        <v>112</v>
      </c>
      <c r="B25" s="296" t="s">
        <v>81</v>
      </c>
      <c r="C25" s="296" t="s">
        <v>30</v>
      </c>
      <c r="E25" s="298" t="s">
        <v>103</v>
      </c>
      <c r="F25" s="298" t="s">
        <v>79</v>
      </c>
      <c r="G25" s="298" t="s">
        <v>104</v>
      </c>
      <c r="H25" s="299"/>
      <c r="I25" s="298" t="s">
        <v>111</v>
      </c>
      <c r="J25" s="298" t="s">
        <v>86</v>
      </c>
      <c r="K25" s="298" t="s">
        <v>50</v>
      </c>
      <c r="L25" s="32"/>
    </row>
    <row r="26" spans="1:12" s="28" customFormat="1" ht="12.75">
      <c r="A26" s="296" t="s">
        <v>116</v>
      </c>
      <c r="B26" s="296" t="s">
        <v>81</v>
      </c>
      <c r="C26" s="296" t="s">
        <v>46</v>
      </c>
      <c r="E26" s="298" t="s">
        <v>107</v>
      </c>
      <c r="F26" s="298" t="s">
        <v>33</v>
      </c>
      <c r="G26" s="298" t="s">
        <v>94</v>
      </c>
      <c r="H26" s="299"/>
      <c r="I26" s="298" t="s">
        <v>114</v>
      </c>
      <c r="J26" s="298" t="s">
        <v>86</v>
      </c>
      <c r="K26" s="298" t="s">
        <v>115</v>
      </c>
      <c r="L26" s="32"/>
    </row>
    <row r="27" spans="1:12" s="28" customFormat="1" ht="12.75">
      <c r="A27" s="296" t="s">
        <v>449</v>
      </c>
      <c r="B27" s="296" t="s">
        <v>81</v>
      </c>
      <c r="C27" s="296" t="s">
        <v>94</v>
      </c>
      <c r="E27" s="298" t="s">
        <v>110</v>
      </c>
      <c r="F27" s="298" t="s">
        <v>97</v>
      </c>
      <c r="G27" s="298" t="s">
        <v>61</v>
      </c>
      <c r="H27" s="299"/>
      <c r="I27" s="298" t="s">
        <v>118</v>
      </c>
      <c r="J27" s="298" t="s">
        <v>86</v>
      </c>
      <c r="K27" s="298" t="s">
        <v>97</v>
      </c>
      <c r="L27" s="32"/>
    </row>
    <row r="28" spans="1:12" s="28" customFormat="1" ht="12.75">
      <c r="A28" s="296" t="s">
        <v>119</v>
      </c>
      <c r="B28" s="296" t="s">
        <v>81</v>
      </c>
      <c r="C28" s="296" t="s">
        <v>27</v>
      </c>
      <c r="E28" s="298" t="s">
        <v>113</v>
      </c>
      <c r="F28" s="298" t="s">
        <v>97</v>
      </c>
      <c r="G28" s="298" t="s">
        <v>97</v>
      </c>
      <c r="H28" s="299"/>
      <c r="I28" s="298" t="s">
        <v>121</v>
      </c>
      <c r="J28" s="298" t="s">
        <v>86</v>
      </c>
      <c r="K28" s="298" t="s">
        <v>46</v>
      </c>
      <c r="L28" s="32"/>
    </row>
    <row r="29" spans="1:12" s="28" customFormat="1" ht="12.75">
      <c r="A29" s="296" t="s">
        <v>122</v>
      </c>
      <c r="B29" s="296" t="s">
        <v>81</v>
      </c>
      <c r="C29" s="296" t="s">
        <v>59</v>
      </c>
      <c r="E29" s="298" t="s">
        <v>117</v>
      </c>
      <c r="F29" s="298" t="s">
        <v>97</v>
      </c>
      <c r="G29" s="298" t="s">
        <v>30</v>
      </c>
      <c r="H29" s="299"/>
      <c r="I29" s="298" t="s">
        <v>123</v>
      </c>
      <c r="J29" s="298" t="s">
        <v>4</v>
      </c>
      <c r="K29" s="298" t="s">
        <v>40</v>
      </c>
      <c r="L29" s="32"/>
    </row>
    <row r="30" spans="1:12" s="28" customFormat="1" ht="12.75">
      <c r="A30" s="296" t="s">
        <v>124</v>
      </c>
      <c r="B30" s="296" t="s">
        <v>81</v>
      </c>
      <c r="C30" s="296" t="s">
        <v>61</v>
      </c>
      <c r="E30" s="298" t="s">
        <v>120</v>
      </c>
      <c r="F30" s="298" t="s">
        <v>28</v>
      </c>
      <c r="G30" s="298" t="s">
        <v>4</v>
      </c>
      <c r="H30" s="299"/>
      <c r="I30" s="298" t="s">
        <v>126</v>
      </c>
      <c r="J30" s="298" t="s">
        <v>4</v>
      </c>
      <c r="K30" s="298" t="s">
        <v>97</v>
      </c>
      <c r="L30" s="32"/>
    </row>
    <row r="31" spans="1:12" s="28" customFormat="1" ht="12.75">
      <c r="A31" s="296" t="s">
        <v>127</v>
      </c>
      <c r="B31" s="296" t="s">
        <v>104</v>
      </c>
      <c r="C31" s="296" t="s">
        <v>33</v>
      </c>
      <c r="E31" s="298" t="s">
        <v>502</v>
      </c>
      <c r="F31" s="298" t="s">
        <v>28</v>
      </c>
      <c r="G31" s="298" t="s">
        <v>46</v>
      </c>
      <c r="H31" s="299"/>
      <c r="I31" s="298" t="s">
        <v>470</v>
      </c>
      <c r="J31" s="298" t="s">
        <v>4</v>
      </c>
      <c r="K31" s="298" t="s">
        <v>56</v>
      </c>
      <c r="L31" s="32"/>
    </row>
    <row r="32" spans="1:12" s="28" customFormat="1" ht="12.75">
      <c r="A32" s="296" t="s">
        <v>456</v>
      </c>
      <c r="B32" s="296" t="s">
        <v>81</v>
      </c>
      <c r="C32" s="296" t="s">
        <v>41</v>
      </c>
      <c r="E32" s="298" t="s">
        <v>125</v>
      </c>
      <c r="F32" s="298" t="s">
        <v>28</v>
      </c>
      <c r="G32" s="298" t="s">
        <v>86</v>
      </c>
      <c r="H32" s="299"/>
      <c r="I32" s="296" t="s">
        <v>130</v>
      </c>
      <c r="J32" s="298" t="s">
        <v>4</v>
      </c>
      <c r="K32" s="298" t="s">
        <v>115</v>
      </c>
      <c r="L32" s="32"/>
    </row>
    <row r="33" spans="1:12" s="28" customFormat="1" ht="12.75">
      <c r="A33" s="296" t="s">
        <v>131</v>
      </c>
      <c r="B33" s="296" t="s">
        <v>81</v>
      </c>
      <c r="C33" s="296" t="s">
        <v>33</v>
      </c>
      <c r="E33" s="298" t="s">
        <v>128</v>
      </c>
      <c r="F33" s="298" t="s">
        <v>28</v>
      </c>
      <c r="G33" s="298" t="s">
        <v>56</v>
      </c>
      <c r="H33" s="299"/>
      <c r="I33" s="298" t="s">
        <v>133</v>
      </c>
      <c r="J33" s="298" t="s">
        <v>4</v>
      </c>
      <c r="K33" s="298" t="s">
        <v>61</v>
      </c>
      <c r="L33" s="32"/>
    </row>
    <row r="34" spans="1:12" s="28" customFormat="1" ht="12.75">
      <c r="A34" s="296" t="s">
        <v>473</v>
      </c>
      <c r="B34" s="296" t="s">
        <v>81</v>
      </c>
      <c r="C34" s="296" t="s">
        <v>28</v>
      </c>
      <c r="E34" s="298" t="s">
        <v>129</v>
      </c>
      <c r="F34" s="298" t="s">
        <v>28</v>
      </c>
      <c r="G34" s="298" t="s">
        <v>61</v>
      </c>
      <c r="H34" s="299"/>
      <c r="I34" s="298" t="s">
        <v>135</v>
      </c>
      <c r="J34" s="298" t="s">
        <v>4</v>
      </c>
      <c r="K34" s="298" t="s">
        <v>59</v>
      </c>
      <c r="L34" s="32"/>
    </row>
    <row r="35" spans="1:12" s="28" customFormat="1" ht="12.75">
      <c r="A35" s="296" t="s">
        <v>136</v>
      </c>
      <c r="B35" s="296" t="s">
        <v>81</v>
      </c>
      <c r="C35" s="296" t="s">
        <v>56</v>
      </c>
      <c r="E35" s="298" t="s">
        <v>132</v>
      </c>
      <c r="F35" s="298" t="s">
        <v>33</v>
      </c>
      <c r="G35" s="298" t="s">
        <v>28</v>
      </c>
      <c r="H35" s="299"/>
      <c r="I35" s="298" t="s">
        <v>138</v>
      </c>
      <c r="J35" s="298" t="s">
        <v>4</v>
      </c>
      <c r="K35" s="298" t="s">
        <v>33</v>
      </c>
      <c r="L35" s="32"/>
    </row>
    <row r="36" spans="1:12" s="28" customFormat="1" ht="12.75">
      <c r="A36" s="296" t="s">
        <v>452</v>
      </c>
      <c r="B36" s="296" t="s">
        <v>81</v>
      </c>
      <c r="C36" s="296" t="s">
        <v>104</v>
      </c>
      <c r="E36" s="298" t="s">
        <v>134</v>
      </c>
      <c r="F36" s="298" t="s">
        <v>115</v>
      </c>
      <c r="G36" s="298" t="s">
        <v>28</v>
      </c>
      <c r="H36" s="299"/>
      <c r="I36" s="298" t="s">
        <v>458</v>
      </c>
      <c r="J36" s="298" t="s">
        <v>34</v>
      </c>
      <c r="K36" s="298" t="s">
        <v>27</v>
      </c>
      <c r="L36" s="32"/>
    </row>
    <row r="37" spans="1:12" s="28" customFormat="1" ht="12.75">
      <c r="A37" s="296" t="s">
        <v>472</v>
      </c>
      <c r="B37" s="296" t="s">
        <v>56</v>
      </c>
      <c r="C37" s="296" t="s">
        <v>46</v>
      </c>
      <c r="E37" s="298" t="s">
        <v>479</v>
      </c>
      <c r="F37" s="298" t="s">
        <v>30</v>
      </c>
      <c r="G37" s="298" t="s">
        <v>28</v>
      </c>
      <c r="H37" s="299"/>
      <c r="I37" s="298" t="s">
        <v>142</v>
      </c>
      <c r="J37" s="298" t="s">
        <v>34</v>
      </c>
      <c r="K37" s="298" t="s">
        <v>104</v>
      </c>
      <c r="L37" s="32"/>
    </row>
    <row r="38" spans="1:12" s="28" customFormat="1" ht="12.75">
      <c r="A38" s="296" t="s">
        <v>474</v>
      </c>
      <c r="B38" s="296" t="s">
        <v>4</v>
      </c>
      <c r="C38" s="296" t="s">
        <v>67</v>
      </c>
      <c r="E38" s="298" t="s">
        <v>137</v>
      </c>
      <c r="F38" s="298" t="s">
        <v>33</v>
      </c>
      <c r="G38" s="298" t="s">
        <v>27</v>
      </c>
      <c r="H38" s="299"/>
      <c r="I38" s="298" t="s">
        <v>145</v>
      </c>
      <c r="J38" s="298" t="s">
        <v>34</v>
      </c>
      <c r="K38" s="298" t="s">
        <v>81</v>
      </c>
      <c r="L38" s="32"/>
    </row>
    <row r="39" spans="1:12" s="28" customFormat="1" ht="12.75">
      <c r="A39" s="296" t="s">
        <v>140</v>
      </c>
      <c r="B39" s="296" t="s">
        <v>37</v>
      </c>
      <c r="C39" s="296" t="s">
        <v>50</v>
      </c>
      <c r="E39" s="298" t="s">
        <v>139</v>
      </c>
      <c r="F39" s="298" t="s">
        <v>33</v>
      </c>
      <c r="G39" s="298" t="s">
        <v>50</v>
      </c>
      <c r="H39" s="299"/>
      <c r="I39" s="298" t="s">
        <v>148</v>
      </c>
      <c r="J39" s="298" t="s">
        <v>34</v>
      </c>
      <c r="K39" s="298" t="s">
        <v>79</v>
      </c>
      <c r="L39" s="32"/>
    </row>
    <row r="40" spans="1:12" s="28" customFormat="1" ht="12.75">
      <c r="A40" s="296" t="s">
        <v>143</v>
      </c>
      <c r="B40" s="296" t="s">
        <v>37</v>
      </c>
      <c r="C40" s="296" t="s">
        <v>27</v>
      </c>
      <c r="E40" s="298" t="s">
        <v>141</v>
      </c>
      <c r="F40" s="298" t="s">
        <v>33</v>
      </c>
      <c r="G40" s="298" t="s">
        <v>97</v>
      </c>
      <c r="H40" s="299"/>
      <c r="I40" s="298" t="s">
        <v>151</v>
      </c>
      <c r="J40" s="298" t="s">
        <v>34</v>
      </c>
      <c r="K40" s="298" t="s">
        <v>61</v>
      </c>
      <c r="L40" s="32"/>
    </row>
    <row r="41" spans="1:12" s="28" customFormat="1" ht="12.75">
      <c r="A41" s="296" t="s">
        <v>146</v>
      </c>
      <c r="B41" s="296" t="s">
        <v>37</v>
      </c>
      <c r="C41" s="296" t="s">
        <v>30</v>
      </c>
      <c r="E41" s="298" t="s">
        <v>144</v>
      </c>
      <c r="F41" s="298" t="s">
        <v>31</v>
      </c>
      <c r="G41" s="298" t="s">
        <v>97</v>
      </c>
      <c r="H41" s="299"/>
      <c r="I41" s="298" t="s">
        <v>498</v>
      </c>
      <c r="J41" s="298" t="s">
        <v>34</v>
      </c>
      <c r="K41" s="298" t="s">
        <v>5</v>
      </c>
      <c r="L41" s="32"/>
    </row>
    <row r="42" spans="1:11" s="28" customFormat="1" ht="12.75">
      <c r="A42" s="300" t="s">
        <v>149</v>
      </c>
      <c r="B42" s="300" t="s">
        <v>37</v>
      </c>
      <c r="C42" s="300" t="s">
        <v>104</v>
      </c>
      <c r="E42" s="298" t="s">
        <v>147</v>
      </c>
      <c r="F42" s="298" t="s">
        <v>33</v>
      </c>
      <c r="G42" s="298" t="s">
        <v>67</v>
      </c>
      <c r="H42" s="32"/>
      <c r="I42" s="298" t="s">
        <v>155</v>
      </c>
      <c r="J42" s="298" t="s">
        <v>34</v>
      </c>
      <c r="K42" s="298" t="s">
        <v>56</v>
      </c>
    </row>
    <row r="43" spans="1:11" s="28" customFormat="1" ht="12.75">
      <c r="A43" s="301" t="s">
        <v>152</v>
      </c>
      <c r="B43" s="301" t="s">
        <v>4</v>
      </c>
      <c r="C43" s="301" t="s">
        <v>5</v>
      </c>
      <c r="E43" s="298" t="s">
        <v>150</v>
      </c>
      <c r="F43" s="298" t="s">
        <v>33</v>
      </c>
      <c r="G43" s="298" t="s">
        <v>56</v>
      </c>
      <c r="H43" s="32"/>
      <c r="I43" s="298" t="s">
        <v>499</v>
      </c>
      <c r="J43" s="298" t="s">
        <v>34</v>
      </c>
      <c r="K43" s="298" t="s">
        <v>30</v>
      </c>
    </row>
    <row r="44" spans="1:11" s="28" customFormat="1" ht="12.75" customHeight="1">
      <c r="A44" s="293" t="s">
        <v>154</v>
      </c>
      <c r="B44" s="293" t="s">
        <v>37</v>
      </c>
      <c r="C44" s="293" t="s">
        <v>28</v>
      </c>
      <c r="E44" s="298" t="s">
        <v>153</v>
      </c>
      <c r="F44" s="298" t="s">
        <v>33</v>
      </c>
      <c r="G44" s="298" t="s">
        <v>61</v>
      </c>
      <c r="H44" s="32"/>
      <c r="I44" s="298" t="s">
        <v>156</v>
      </c>
      <c r="J44" s="298" t="s">
        <v>34</v>
      </c>
      <c r="K44" s="298" t="s">
        <v>43</v>
      </c>
    </row>
    <row r="45" s="28" customFormat="1" ht="12.75" customHeight="1">
      <c r="H45" s="32"/>
    </row>
    <row r="46" s="28" customFormat="1" ht="12.75">
      <c r="H46" s="32"/>
    </row>
    <row r="47" s="28" customFormat="1" ht="12.75">
      <c r="H47" s="32"/>
    </row>
    <row r="48" spans="1:11" s="28" customFormat="1" ht="12.75">
      <c r="A48" s="298" t="s">
        <v>459</v>
      </c>
      <c r="B48" s="298" t="s">
        <v>50</v>
      </c>
      <c r="C48" s="298" t="s">
        <v>46</v>
      </c>
      <c r="E48" s="302" t="s">
        <v>251</v>
      </c>
      <c r="F48" s="302" t="s">
        <v>115</v>
      </c>
      <c r="G48" s="302" t="s">
        <v>97</v>
      </c>
      <c r="H48" s="299"/>
      <c r="I48" s="298" t="s">
        <v>238</v>
      </c>
      <c r="J48" s="298" t="s">
        <v>30</v>
      </c>
      <c r="K48" s="298" t="s">
        <v>86</v>
      </c>
    </row>
    <row r="49" spans="1:11" s="28" customFormat="1" ht="12.75">
      <c r="A49" s="298" t="s">
        <v>161</v>
      </c>
      <c r="B49" s="298" t="s">
        <v>50</v>
      </c>
      <c r="C49" s="298" t="s">
        <v>4</v>
      </c>
      <c r="E49" s="303" t="s">
        <v>252</v>
      </c>
      <c r="F49" s="303" t="s">
        <v>115</v>
      </c>
      <c r="G49" s="303" t="s">
        <v>67</v>
      </c>
      <c r="H49" s="299"/>
      <c r="I49" s="298" t="s">
        <v>241</v>
      </c>
      <c r="J49" s="298" t="s">
        <v>30</v>
      </c>
      <c r="K49" s="298" t="s">
        <v>40</v>
      </c>
    </row>
    <row r="50" spans="1:11" s="28" customFormat="1" ht="12.75">
      <c r="A50" s="298" t="s">
        <v>164</v>
      </c>
      <c r="B50" s="298" t="s">
        <v>50</v>
      </c>
      <c r="C50" s="298" t="s">
        <v>33</v>
      </c>
      <c r="E50" s="304" t="s">
        <v>253</v>
      </c>
      <c r="F50" s="305" t="s">
        <v>115</v>
      </c>
      <c r="G50" s="305" t="s">
        <v>41</v>
      </c>
      <c r="H50" s="299"/>
      <c r="I50" s="298" t="s">
        <v>244</v>
      </c>
      <c r="J50" s="298" t="s">
        <v>30</v>
      </c>
      <c r="K50" s="298" t="s">
        <v>67</v>
      </c>
    </row>
    <row r="51" spans="1:11" s="28" customFormat="1" ht="12.75">
      <c r="A51" s="298" t="s">
        <v>167</v>
      </c>
      <c r="B51" s="298" t="s">
        <v>50</v>
      </c>
      <c r="C51" s="298" t="s">
        <v>59</v>
      </c>
      <c r="E51" s="298" t="s">
        <v>157</v>
      </c>
      <c r="F51" s="298" t="s">
        <v>115</v>
      </c>
      <c r="G51" s="298" t="s">
        <v>34</v>
      </c>
      <c r="H51" s="299"/>
      <c r="I51" s="298" t="s">
        <v>465</v>
      </c>
      <c r="J51" s="298" t="s">
        <v>30</v>
      </c>
      <c r="K51" s="298" t="s">
        <v>34</v>
      </c>
    </row>
    <row r="52" spans="1:11" s="28" customFormat="1" ht="12.75">
      <c r="A52" s="298" t="s">
        <v>170</v>
      </c>
      <c r="B52" s="298" t="s">
        <v>50</v>
      </c>
      <c r="C52" s="298" t="s">
        <v>5</v>
      </c>
      <c r="E52" s="298" t="s">
        <v>159</v>
      </c>
      <c r="F52" s="298" t="s">
        <v>115</v>
      </c>
      <c r="G52" s="298" t="s">
        <v>30</v>
      </c>
      <c r="H52" s="299"/>
      <c r="I52" s="298" t="s">
        <v>246</v>
      </c>
      <c r="J52" s="298" t="s">
        <v>30</v>
      </c>
      <c r="K52" s="298" t="s">
        <v>33</v>
      </c>
    </row>
    <row r="53" spans="1:11" s="28" customFormat="1" ht="12.75">
      <c r="A53" s="298" t="s">
        <v>172</v>
      </c>
      <c r="B53" s="298" t="s">
        <v>50</v>
      </c>
      <c r="C53" s="298" t="s">
        <v>104</v>
      </c>
      <c r="E53" s="298" t="s">
        <v>455</v>
      </c>
      <c r="F53" s="298" t="s">
        <v>115</v>
      </c>
      <c r="G53" s="298" t="s">
        <v>61</v>
      </c>
      <c r="H53" s="299"/>
      <c r="I53" s="298" t="s">
        <v>478</v>
      </c>
      <c r="J53" s="298" t="s">
        <v>30</v>
      </c>
      <c r="K53" s="298" t="s">
        <v>4</v>
      </c>
    </row>
    <row r="54" spans="1:11" s="28" customFormat="1" ht="12.75">
      <c r="A54" s="298" t="s">
        <v>174</v>
      </c>
      <c r="B54" s="298" t="s">
        <v>50</v>
      </c>
      <c r="C54" s="298" t="s">
        <v>34</v>
      </c>
      <c r="E54" s="298" t="s">
        <v>162</v>
      </c>
      <c r="F54" s="298" t="s">
        <v>94</v>
      </c>
      <c r="G54" s="298" t="s">
        <v>27</v>
      </c>
      <c r="H54" s="299"/>
      <c r="I54" s="298" t="s">
        <v>248</v>
      </c>
      <c r="J54" s="298" t="s">
        <v>30</v>
      </c>
      <c r="K54" s="298" t="s">
        <v>46</v>
      </c>
    </row>
    <row r="55" spans="1:11" s="28" customFormat="1" ht="12.75">
      <c r="A55" s="298" t="s">
        <v>177</v>
      </c>
      <c r="B55" s="298" t="s">
        <v>50</v>
      </c>
      <c r="C55" s="298" t="s">
        <v>30</v>
      </c>
      <c r="E55" s="298" t="s">
        <v>165</v>
      </c>
      <c r="F55" s="298" t="s">
        <v>61</v>
      </c>
      <c r="G55" s="298" t="s">
        <v>97</v>
      </c>
      <c r="H55" s="299"/>
      <c r="I55" s="302" t="s">
        <v>250</v>
      </c>
      <c r="J55" s="302" t="s">
        <v>30</v>
      </c>
      <c r="K55" s="302" t="s">
        <v>30</v>
      </c>
    </row>
    <row r="56" spans="1:11" s="28" customFormat="1" ht="12" customHeight="1">
      <c r="A56" s="298" t="s">
        <v>180</v>
      </c>
      <c r="B56" s="298" t="s">
        <v>50</v>
      </c>
      <c r="C56" s="298" t="s">
        <v>67</v>
      </c>
      <c r="E56" s="298" t="s">
        <v>168</v>
      </c>
      <c r="F56" s="298" t="s">
        <v>61</v>
      </c>
      <c r="G56" s="298" t="s">
        <v>46</v>
      </c>
      <c r="H56" s="299"/>
      <c r="I56" s="304" t="s">
        <v>451</v>
      </c>
      <c r="J56" s="304" t="s">
        <v>30</v>
      </c>
      <c r="K56" s="304" t="s">
        <v>41</v>
      </c>
    </row>
    <row r="57" spans="1:11" s="28" customFormat="1" ht="12.75">
      <c r="A57" s="298" t="s">
        <v>183</v>
      </c>
      <c r="B57" s="298" t="s">
        <v>50</v>
      </c>
      <c r="C57" s="298" t="s">
        <v>94</v>
      </c>
      <c r="E57" s="298" t="s">
        <v>462</v>
      </c>
      <c r="F57" s="298" t="s">
        <v>61</v>
      </c>
      <c r="G57" s="298" t="s">
        <v>43</v>
      </c>
      <c r="H57" s="299"/>
      <c r="I57" s="304" t="s">
        <v>450</v>
      </c>
      <c r="J57" s="305" t="s">
        <v>30</v>
      </c>
      <c r="K57" s="305" t="s">
        <v>61</v>
      </c>
    </row>
    <row r="58" spans="1:11" s="28" customFormat="1" ht="12.75">
      <c r="A58" s="298" t="s">
        <v>186</v>
      </c>
      <c r="B58" s="298" t="s">
        <v>50</v>
      </c>
      <c r="C58" s="298" t="s">
        <v>61</v>
      </c>
      <c r="E58" s="298" t="s">
        <v>173</v>
      </c>
      <c r="F58" s="298" t="s">
        <v>61</v>
      </c>
      <c r="G58" s="298" t="s">
        <v>59</v>
      </c>
      <c r="H58" s="299"/>
      <c r="I58" s="298" t="s">
        <v>158</v>
      </c>
      <c r="J58" s="298" t="s">
        <v>30</v>
      </c>
      <c r="K58" s="298" t="s">
        <v>50</v>
      </c>
    </row>
    <row r="59" spans="1:11" s="28" customFormat="1" ht="12.75">
      <c r="A59" s="298" t="s">
        <v>189</v>
      </c>
      <c r="B59" s="298" t="s">
        <v>50</v>
      </c>
      <c r="C59" s="298" t="s">
        <v>43</v>
      </c>
      <c r="E59" s="298" t="s">
        <v>208</v>
      </c>
      <c r="F59" s="298" t="s">
        <v>59</v>
      </c>
      <c r="G59" s="298" t="s">
        <v>79</v>
      </c>
      <c r="H59" s="299"/>
      <c r="I59" s="298" t="s">
        <v>160</v>
      </c>
      <c r="J59" s="298" t="s">
        <v>30</v>
      </c>
      <c r="K59" s="298" t="s">
        <v>37</v>
      </c>
    </row>
    <row r="60" spans="1:11" s="28" customFormat="1" ht="12.75">
      <c r="A60" s="298" t="s">
        <v>481</v>
      </c>
      <c r="B60" s="298" t="s">
        <v>5</v>
      </c>
      <c r="C60" s="298" t="s">
        <v>30</v>
      </c>
      <c r="E60" s="298" t="s">
        <v>175</v>
      </c>
      <c r="F60" s="298" t="s">
        <v>79</v>
      </c>
      <c r="G60" s="298" t="s">
        <v>50</v>
      </c>
      <c r="H60" s="299"/>
      <c r="I60" s="298" t="s">
        <v>163</v>
      </c>
      <c r="J60" s="298" t="s">
        <v>30</v>
      </c>
      <c r="K60" s="298" t="s">
        <v>104</v>
      </c>
    </row>
    <row r="61" spans="1:11" s="28" customFormat="1" ht="12.75">
      <c r="A61" s="298" t="s">
        <v>192</v>
      </c>
      <c r="B61" s="298" t="s">
        <v>50</v>
      </c>
      <c r="C61" s="298" t="s">
        <v>193</v>
      </c>
      <c r="E61" s="298" t="s">
        <v>178</v>
      </c>
      <c r="F61" s="298" t="s">
        <v>79</v>
      </c>
      <c r="G61" s="298" t="s">
        <v>30</v>
      </c>
      <c r="H61" s="299"/>
      <c r="I61" s="298" t="s">
        <v>166</v>
      </c>
      <c r="J61" s="298" t="s">
        <v>43</v>
      </c>
      <c r="K61" s="298" t="s">
        <v>33</v>
      </c>
    </row>
    <row r="62" spans="1:11" s="28" customFormat="1" ht="12.75">
      <c r="A62" s="298" t="s">
        <v>460</v>
      </c>
      <c r="B62" s="298" t="s">
        <v>28</v>
      </c>
      <c r="C62" s="298" t="s">
        <v>50</v>
      </c>
      <c r="E62" s="298" t="s">
        <v>181</v>
      </c>
      <c r="F62" s="298" t="s">
        <v>79</v>
      </c>
      <c r="G62" s="298" t="s">
        <v>27</v>
      </c>
      <c r="H62" s="299"/>
      <c r="I62" s="298" t="s">
        <v>169</v>
      </c>
      <c r="J62" s="298" t="s">
        <v>43</v>
      </c>
      <c r="K62" s="298" t="s">
        <v>27</v>
      </c>
    </row>
    <row r="63" spans="1:11" s="28" customFormat="1" ht="12.75">
      <c r="A63" s="298" t="s">
        <v>197</v>
      </c>
      <c r="B63" s="298" t="s">
        <v>50</v>
      </c>
      <c r="C63" s="298" t="s">
        <v>31</v>
      </c>
      <c r="E63" s="298" t="s">
        <v>184</v>
      </c>
      <c r="F63" s="298" t="s">
        <v>79</v>
      </c>
      <c r="G63" s="298" t="s">
        <v>41</v>
      </c>
      <c r="H63" s="299"/>
      <c r="I63" s="296" t="s">
        <v>171</v>
      </c>
      <c r="J63" s="298" t="s">
        <v>27</v>
      </c>
      <c r="K63" s="298" t="s">
        <v>97</v>
      </c>
    </row>
    <row r="64" spans="1:11" s="28" customFormat="1" ht="12.75">
      <c r="A64" s="298" t="s">
        <v>200</v>
      </c>
      <c r="B64" s="298" t="s">
        <v>50</v>
      </c>
      <c r="C64" s="298" t="s">
        <v>37</v>
      </c>
      <c r="E64" s="298" t="s">
        <v>500</v>
      </c>
      <c r="F64" s="298" t="s">
        <v>61</v>
      </c>
      <c r="G64" s="298" t="s">
        <v>79</v>
      </c>
      <c r="H64" s="299"/>
      <c r="I64" s="296" t="s">
        <v>480</v>
      </c>
      <c r="J64" s="298" t="s">
        <v>33</v>
      </c>
      <c r="K64" s="306" t="s">
        <v>81</v>
      </c>
    </row>
    <row r="65" spans="1:11" s="28" customFormat="1" ht="12.75">
      <c r="A65" s="298" t="s">
        <v>203</v>
      </c>
      <c r="B65" s="298" t="s">
        <v>50</v>
      </c>
      <c r="C65" s="298" t="s">
        <v>41</v>
      </c>
      <c r="E65" s="298" t="s">
        <v>187</v>
      </c>
      <c r="F65" s="298" t="s">
        <v>79</v>
      </c>
      <c r="G65" s="298" t="s">
        <v>37</v>
      </c>
      <c r="H65" s="299"/>
      <c r="I65" s="298" t="s">
        <v>176</v>
      </c>
      <c r="J65" s="298" t="s">
        <v>43</v>
      </c>
      <c r="K65" s="298" t="s">
        <v>79</v>
      </c>
    </row>
    <row r="66" spans="1:11" s="28" customFormat="1" ht="12.75">
      <c r="A66" s="298" t="s">
        <v>469</v>
      </c>
      <c r="B66" s="306" t="s">
        <v>50</v>
      </c>
      <c r="C66" s="306" t="s">
        <v>97</v>
      </c>
      <c r="E66" s="298" t="s">
        <v>190</v>
      </c>
      <c r="F66" s="298" t="s">
        <v>79</v>
      </c>
      <c r="G66" s="298" t="s">
        <v>34</v>
      </c>
      <c r="H66" s="299"/>
      <c r="I66" s="298" t="s">
        <v>486</v>
      </c>
      <c r="J66" s="298" t="s">
        <v>43</v>
      </c>
      <c r="K66" s="298" t="s">
        <v>50</v>
      </c>
    </row>
    <row r="67" spans="1:11" s="28" customFormat="1" ht="12.75">
      <c r="A67" s="298" t="s">
        <v>206</v>
      </c>
      <c r="B67" s="298" t="s">
        <v>50</v>
      </c>
      <c r="C67" s="298" t="s">
        <v>79</v>
      </c>
      <c r="E67" s="298" t="s">
        <v>194</v>
      </c>
      <c r="F67" s="298" t="s">
        <v>79</v>
      </c>
      <c r="G67" s="298" t="s">
        <v>33</v>
      </c>
      <c r="H67" s="299"/>
      <c r="I67" s="298" t="s">
        <v>179</v>
      </c>
      <c r="J67" s="298" t="s">
        <v>43</v>
      </c>
      <c r="K67" s="298" t="s">
        <v>5</v>
      </c>
    </row>
    <row r="68" spans="1:11" s="28" customFormat="1" ht="12.75">
      <c r="A68" s="298" t="s">
        <v>209</v>
      </c>
      <c r="B68" s="298" t="s">
        <v>50</v>
      </c>
      <c r="C68" s="298" t="s">
        <v>27</v>
      </c>
      <c r="E68" s="298" t="s">
        <v>461</v>
      </c>
      <c r="F68" s="298" t="s">
        <v>79</v>
      </c>
      <c r="G68" s="298" t="s">
        <v>193</v>
      </c>
      <c r="H68" s="299"/>
      <c r="I68" s="298" t="s">
        <v>182</v>
      </c>
      <c r="J68" s="298" t="s">
        <v>115</v>
      </c>
      <c r="K68" s="298" t="s">
        <v>43</v>
      </c>
    </row>
    <row r="69" spans="1:11" s="28" customFormat="1" ht="12.75">
      <c r="A69" s="298" t="s">
        <v>211</v>
      </c>
      <c r="B69" s="298" t="s">
        <v>50</v>
      </c>
      <c r="C69" s="298" t="s">
        <v>40</v>
      </c>
      <c r="E69" s="298" t="s">
        <v>196</v>
      </c>
      <c r="F69" s="298" t="s">
        <v>79</v>
      </c>
      <c r="G69" s="298" t="s">
        <v>4</v>
      </c>
      <c r="H69" s="299"/>
      <c r="I69" s="298" t="s">
        <v>185</v>
      </c>
      <c r="J69" s="298" t="s">
        <v>43</v>
      </c>
      <c r="K69" s="298" t="s">
        <v>40</v>
      </c>
    </row>
    <row r="70" spans="1:11" s="28" customFormat="1" ht="12.75">
      <c r="A70" s="298" t="s">
        <v>213</v>
      </c>
      <c r="B70" s="298" t="s">
        <v>50</v>
      </c>
      <c r="C70" s="298" t="s">
        <v>50</v>
      </c>
      <c r="E70" s="298" t="s">
        <v>198</v>
      </c>
      <c r="F70" s="298" t="s">
        <v>79</v>
      </c>
      <c r="G70" s="298" t="s">
        <v>56</v>
      </c>
      <c r="H70" s="299"/>
      <c r="I70" s="298" t="s">
        <v>188</v>
      </c>
      <c r="J70" s="298" t="s">
        <v>104</v>
      </c>
      <c r="K70" s="298" t="s">
        <v>43</v>
      </c>
    </row>
    <row r="71" spans="1:11" s="28" customFormat="1" ht="12.75">
      <c r="A71" s="298" t="s">
        <v>216</v>
      </c>
      <c r="B71" s="298" t="s">
        <v>41</v>
      </c>
      <c r="C71" s="298" t="s">
        <v>27</v>
      </c>
      <c r="E71" s="298" t="s">
        <v>201</v>
      </c>
      <c r="F71" s="298" t="s">
        <v>79</v>
      </c>
      <c r="G71" s="298" t="s">
        <v>81</v>
      </c>
      <c r="H71" s="299"/>
      <c r="I71" s="298" t="s">
        <v>191</v>
      </c>
      <c r="J71" s="298" t="s">
        <v>104</v>
      </c>
      <c r="K71" s="298" t="s">
        <v>27</v>
      </c>
    </row>
    <row r="72" spans="1:11" s="28" customFormat="1" ht="12.75">
      <c r="A72" s="298" t="s">
        <v>218</v>
      </c>
      <c r="B72" s="298" t="s">
        <v>41</v>
      </c>
      <c r="C72" s="298" t="s">
        <v>61</v>
      </c>
      <c r="E72" s="298" t="s">
        <v>204</v>
      </c>
      <c r="F72" s="298" t="s">
        <v>79</v>
      </c>
      <c r="G72" s="298" t="s">
        <v>46</v>
      </c>
      <c r="H72" s="299"/>
      <c r="I72" s="298" t="s">
        <v>195</v>
      </c>
      <c r="J72" s="298" t="s">
        <v>104</v>
      </c>
      <c r="K72" s="298" t="s">
        <v>97</v>
      </c>
    </row>
    <row r="73" spans="1:11" s="28" customFormat="1" ht="12.75">
      <c r="A73" s="298" t="s">
        <v>220</v>
      </c>
      <c r="B73" s="298" t="s">
        <v>41</v>
      </c>
      <c r="C73" s="298" t="s">
        <v>115</v>
      </c>
      <c r="E73" s="298" t="s">
        <v>207</v>
      </c>
      <c r="F73" s="298" t="s">
        <v>40</v>
      </c>
      <c r="G73" s="298" t="s">
        <v>27</v>
      </c>
      <c r="H73" s="299"/>
      <c r="I73" s="298" t="s">
        <v>199</v>
      </c>
      <c r="J73" s="298" t="s">
        <v>104</v>
      </c>
      <c r="K73" s="298" t="s">
        <v>41</v>
      </c>
    </row>
    <row r="74" spans="1:11" s="28" customFormat="1" ht="12.75">
      <c r="A74" s="298" t="s">
        <v>221</v>
      </c>
      <c r="B74" s="298" t="s">
        <v>41</v>
      </c>
      <c r="C74" s="298" t="s">
        <v>34</v>
      </c>
      <c r="E74" s="298" t="s">
        <v>489</v>
      </c>
      <c r="F74" s="298" t="s">
        <v>33</v>
      </c>
      <c r="G74" s="298" t="s">
        <v>79</v>
      </c>
      <c r="H74" s="299"/>
      <c r="I74" s="298" t="s">
        <v>466</v>
      </c>
      <c r="J74" s="298" t="s">
        <v>104</v>
      </c>
      <c r="K74" s="298" t="s">
        <v>56</v>
      </c>
    </row>
    <row r="75" spans="1:11" s="28" customFormat="1" ht="12.75">
      <c r="A75" s="298" t="s">
        <v>224</v>
      </c>
      <c r="B75" s="298" t="s">
        <v>41</v>
      </c>
      <c r="C75" s="298" t="s">
        <v>37</v>
      </c>
      <c r="E75" s="298" t="s">
        <v>488</v>
      </c>
      <c r="F75" s="298" t="s">
        <v>79</v>
      </c>
      <c r="G75" s="298" t="s">
        <v>79</v>
      </c>
      <c r="H75" s="299"/>
      <c r="I75" s="298" t="s">
        <v>202</v>
      </c>
      <c r="J75" s="298" t="s">
        <v>59</v>
      </c>
      <c r="K75" s="298" t="s">
        <v>28</v>
      </c>
    </row>
    <row r="76" spans="1:11" s="28" customFormat="1" ht="12.75">
      <c r="A76" s="298" t="s">
        <v>226</v>
      </c>
      <c r="B76" s="298" t="s">
        <v>41</v>
      </c>
      <c r="C76" s="298" t="s">
        <v>40</v>
      </c>
      <c r="E76" s="298" t="s">
        <v>210</v>
      </c>
      <c r="F76" s="298" t="s">
        <v>97</v>
      </c>
      <c r="G76" s="298" t="s">
        <v>79</v>
      </c>
      <c r="H76" s="299"/>
      <c r="I76" s="298" t="s">
        <v>205</v>
      </c>
      <c r="J76" s="298" t="s">
        <v>97</v>
      </c>
      <c r="K76" s="298" t="s">
        <v>67</v>
      </c>
    </row>
    <row r="77" spans="1:11" s="28" customFormat="1" ht="12.75">
      <c r="A77" s="298" t="s">
        <v>229</v>
      </c>
      <c r="B77" s="298" t="s">
        <v>41</v>
      </c>
      <c r="C77" s="298" t="s">
        <v>56</v>
      </c>
      <c r="E77" s="298" t="s">
        <v>212</v>
      </c>
      <c r="F77" s="298" t="s">
        <v>34</v>
      </c>
      <c r="G77" s="298" t="s">
        <v>4</v>
      </c>
      <c r="H77" s="299"/>
      <c r="I77" s="298" t="s">
        <v>468</v>
      </c>
      <c r="J77" s="298" t="s">
        <v>5</v>
      </c>
      <c r="K77" s="298" t="s">
        <v>97</v>
      </c>
    </row>
    <row r="78" spans="1:11" s="28" customFormat="1" ht="12.75">
      <c r="A78" s="298" t="s">
        <v>482</v>
      </c>
      <c r="B78" s="298" t="s">
        <v>41</v>
      </c>
      <c r="C78" s="298" t="s">
        <v>43</v>
      </c>
      <c r="E78" s="298" t="s">
        <v>453</v>
      </c>
      <c r="F78" s="298" t="s">
        <v>4</v>
      </c>
      <c r="G78" s="298" t="s">
        <v>41</v>
      </c>
      <c r="H78" s="299"/>
      <c r="I78" s="298" t="s">
        <v>215</v>
      </c>
      <c r="J78" s="298" t="s">
        <v>40</v>
      </c>
      <c r="K78" s="298" t="s">
        <v>50</v>
      </c>
    </row>
    <row r="79" spans="1:11" s="28" customFormat="1" ht="12.75">
      <c r="A79" s="298" t="s">
        <v>231</v>
      </c>
      <c r="B79" s="298" t="s">
        <v>41</v>
      </c>
      <c r="C79" s="298" t="s">
        <v>97</v>
      </c>
      <c r="E79" s="298" t="s">
        <v>214</v>
      </c>
      <c r="F79" s="298" t="s">
        <v>79</v>
      </c>
      <c r="G79" s="298" t="s">
        <v>67</v>
      </c>
      <c r="H79" s="299"/>
      <c r="I79" s="298" t="s">
        <v>217</v>
      </c>
      <c r="J79" s="298" t="s">
        <v>40</v>
      </c>
      <c r="K79" s="298" t="s">
        <v>59</v>
      </c>
    </row>
    <row r="80" spans="1:11" s="28" customFormat="1" ht="12.75">
      <c r="A80" s="298" t="s">
        <v>233</v>
      </c>
      <c r="B80" s="298" t="s">
        <v>41</v>
      </c>
      <c r="C80" s="298" t="s">
        <v>33</v>
      </c>
      <c r="E80" s="298" t="s">
        <v>219</v>
      </c>
      <c r="F80" s="298" t="s">
        <v>34</v>
      </c>
      <c r="G80" s="298" t="s">
        <v>37</v>
      </c>
      <c r="H80" s="299"/>
      <c r="I80" s="298" t="s">
        <v>492</v>
      </c>
      <c r="J80" s="306">
        <v>2</v>
      </c>
      <c r="K80" s="298" t="s">
        <v>61</v>
      </c>
    </row>
    <row r="81" spans="1:11" s="28" customFormat="1" ht="12.75">
      <c r="A81" s="298" t="s">
        <v>483</v>
      </c>
      <c r="B81" s="298" t="s">
        <v>41</v>
      </c>
      <c r="C81" s="298" t="s">
        <v>28</v>
      </c>
      <c r="E81" s="298" t="s">
        <v>501</v>
      </c>
      <c r="F81" s="298" t="s">
        <v>115</v>
      </c>
      <c r="G81" s="298" t="s">
        <v>50</v>
      </c>
      <c r="H81" s="299"/>
      <c r="I81" s="298" t="s">
        <v>493</v>
      </c>
      <c r="J81" s="306">
        <v>5</v>
      </c>
      <c r="K81" s="298" t="s">
        <v>61</v>
      </c>
    </row>
    <row r="82" spans="1:11" s="28" customFormat="1" ht="12.75">
      <c r="A82" s="298" t="s">
        <v>487</v>
      </c>
      <c r="B82" s="298" t="s">
        <v>50</v>
      </c>
      <c r="C82" s="298" t="s">
        <v>115</v>
      </c>
      <c r="E82" s="298" t="s">
        <v>222</v>
      </c>
      <c r="F82" s="298" t="s">
        <v>104</v>
      </c>
      <c r="G82" s="298" t="s">
        <v>37</v>
      </c>
      <c r="H82" s="299"/>
      <c r="I82" s="298" t="s">
        <v>496</v>
      </c>
      <c r="J82" s="306">
        <v>2</v>
      </c>
      <c r="K82" s="298" t="s">
        <v>41</v>
      </c>
    </row>
    <row r="83" spans="1:11" s="28" customFormat="1" ht="12.75">
      <c r="A83" s="298" t="s">
        <v>235</v>
      </c>
      <c r="B83" s="298" t="s">
        <v>41</v>
      </c>
      <c r="C83" s="298" t="s">
        <v>46</v>
      </c>
      <c r="E83" s="298" t="s">
        <v>223</v>
      </c>
      <c r="F83" s="298" t="s">
        <v>79</v>
      </c>
      <c r="G83" s="298" t="s">
        <v>31</v>
      </c>
      <c r="H83" s="299"/>
      <c r="I83" s="298" t="s">
        <v>497</v>
      </c>
      <c r="J83" s="306">
        <v>1</v>
      </c>
      <c r="K83" s="298" t="s">
        <v>41</v>
      </c>
    </row>
    <row r="84" spans="1:11" s="28" customFormat="1" ht="12.75">
      <c r="A84" s="298" t="s">
        <v>237</v>
      </c>
      <c r="B84" s="298" t="s">
        <v>46</v>
      </c>
      <c r="C84" s="298" t="s">
        <v>50</v>
      </c>
      <c r="E84" s="298" t="s">
        <v>225</v>
      </c>
      <c r="F84" s="298" t="s">
        <v>79</v>
      </c>
      <c r="G84" s="298" t="s">
        <v>61</v>
      </c>
      <c r="H84" s="299"/>
      <c r="I84" s="298" t="s">
        <v>491</v>
      </c>
      <c r="J84" s="306">
        <v>2</v>
      </c>
      <c r="K84" s="306" t="s">
        <v>81</v>
      </c>
    </row>
    <row r="85" spans="1:11" s="28" customFormat="1" ht="12.75">
      <c r="A85" s="298" t="s">
        <v>240</v>
      </c>
      <c r="B85" s="298" t="s">
        <v>115</v>
      </c>
      <c r="C85" s="298" t="s">
        <v>4</v>
      </c>
      <c r="E85" s="298" t="s">
        <v>484</v>
      </c>
      <c r="F85" s="298" t="s">
        <v>79</v>
      </c>
      <c r="G85" s="298" t="s">
        <v>86</v>
      </c>
      <c r="H85" s="299"/>
      <c r="I85" s="298" t="s">
        <v>228</v>
      </c>
      <c r="J85" s="306">
        <v>3</v>
      </c>
      <c r="K85" s="306" t="s">
        <v>37</v>
      </c>
    </row>
    <row r="86" spans="1:11" s="28" customFormat="1" ht="12.75">
      <c r="A86" s="298" t="s">
        <v>243</v>
      </c>
      <c r="B86" s="298" t="s">
        <v>115</v>
      </c>
      <c r="C86" s="298" t="s">
        <v>59</v>
      </c>
      <c r="E86" s="298" t="s">
        <v>227</v>
      </c>
      <c r="F86" s="298" t="s">
        <v>79</v>
      </c>
      <c r="G86" s="298" t="s">
        <v>40</v>
      </c>
      <c r="H86" s="32"/>
      <c r="I86" s="298" t="s">
        <v>494</v>
      </c>
      <c r="J86" s="306">
        <v>2</v>
      </c>
      <c r="K86" s="306" t="s">
        <v>67</v>
      </c>
    </row>
    <row r="87" spans="1:11" s="28" customFormat="1" ht="12.75">
      <c r="A87" s="298" t="s">
        <v>467</v>
      </c>
      <c r="B87" s="298" t="s">
        <v>115</v>
      </c>
      <c r="C87" s="298" t="s">
        <v>79</v>
      </c>
      <c r="E87" s="298" t="s">
        <v>230</v>
      </c>
      <c r="F87" s="298" t="s">
        <v>79</v>
      </c>
      <c r="G87" s="298" t="s">
        <v>97</v>
      </c>
      <c r="H87" s="32"/>
      <c r="I87" s="298" t="s">
        <v>495</v>
      </c>
      <c r="J87" s="306">
        <v>4</v>
      </c>
      <c r="K87" s="306" t="s">
        <v>43</v>
      </c>
    </row>
    <row r="88" spans="1:11" s="28" customFormat="1" ht="12.75">
      <c r="A88" s="298" t="s">
        <v>245</v>
      </c>
      <c r="B88" s="298" t="s">
        <v>115</v>
      </c>
      <c r="C88" s="298" t="s">
        <v>27</v>
      </c>
      <c r="E88" s="298" t="s">
        <v>232</v>
      </c>
      <c r="F88" s="298" t="s">
        <v>37</v>
      </c>
      <c r="G88" s="298" t="s">
        <v>67</v>
      </c>
      <c r="H88" s="32"/>
      <c r="I88" s="296" t="s">
        <v>234</v>
      </c>
      <c r="J88" s="306">
        <v>2</v>
      </c>
      <c r="K88" s="306" t="s">
        <v>59</v>
      </c>
    </row>
    <row r="89" spans="1:11" s="28" customFormat="1" ht="12.75">
      <c r="A89" s="298" t="s">
        <v>247</v>
      </c>
      <c r="B89" s="298" t="s">
        <v>115</v>
      </c>
      <c r="C89" s="298" t="s">
        <v>33</v>
      </c>
      <c r="E89" s="298" t="s">
        <v>463</v>
      </c>
      <c r="F89" s="298" t="s">
        <v>79</v>
      </c>
      <c r="G89" s="298" t="s">
        <v>5</v>
      </c>
      <c r="H89" s="32"/>
      <c r="I89" s="296" t="s">
        <v>236</v>
      </c>
      <c r="J89" s="306">
        <v>4</v>
      </c>
      <c r="K89" s="306" t="s">
        <v>59</v>
      </c>
    </row>
    <row r="90" spans="1:11" s="28" customFormat="1" ht="12.75">
      <c r="A90" s="298" t="s">
        <v>249</v>
      </c>
      <c r="B90" s="298" t="s">
        <v>115</v>
      </c>
      <c r="C90" s="298" t="s">
        <v>5</v>
      </c>
      <c r="E90" s="298" t="s">
        <v>464</v>
      </c>
      <c r="F90" s="298" t="s">
        <v>30</v>
      </c>
      <c r="G90" s="298" t="s">
        <v>59</v>
      </c>
      <c r="H90" s="32"/>
      <c r="I90" s="298" t="s">
        <v>239</v>
      </c>
      <c r="J90" s="306">
        <v>2</v>
      </c>
      <c r="K90" s="306" t="s">
        <v>46</v>
      </c>
    </row>
    <row r="91" spans="1:11" s="28" customFormat="1" ht="12.75">
      <c r="A91" s="298"/>
      <c r="B91" s="298"/>
      <c r="C91" s="298"/>
      <c r="E91" s="298"/>
      <c r="F91" s="298"/>
      <c r="G91" s="298"/>
      <c r="H91" s="32"/>
      <c r="I91" s="298" t="s">
        <v>242</v>
      </c>
      <c r="J91" s="306">
        <v>4</v>
      </c>
      <c r="K91" s="306" t="s">
        <v>5</v>
      </c>
    </row>
    <row r="92" s="28" customFormat="1" ht="12.75">
      <c r="H92" s="32"/>
    </row>
    <row r="93" s="28" customFormat="1" ht="12.75">
      <c r="H93" s="32"/>
    </row>
    <row r="94" spans="4:8" s="28" customFormat="1" ht="12.75">
      <c r="D94" s="32"/>
      <c r="H94" s="32"/>
    </row>
    <row r="95" s="28" customFormat="1" ht="12.75">
      <c r="H95" s="32"/>
    </row>
    <row r="96" s="28" customFormat="1" ht="12.75">
      <c r="H96" s="32"/>
    </row>
    <row r="97" s="28" customFormat="1" ht="12.75">
      <c r="H97" s="32"/>
    </row>
    <row r="98" spans="1:8" s="28" customFormat="1" ht="12.75">
      <c r="A98" s="294"/>
      <c r="B98" s="294"/>
      <c r="C98" s="294"/>
      <c r="H98" s="32"/>
    </row>
    <row r="99" s="28" customFormat="1" ht="12.75">
      <c r="H99" s="32"/>
    </row>
    <row r="100" s="28" customFormat="1" ht="12.75">
      <c r="H100" s="32"/>
    </row>
    <row r="101" s="28" customFormat="1" ht="12.75">
      <c r="H101" s="32"/>
    </row>
    <row r="102" spans="5:8" s="28" customFormat="1" ht="12.75">
      <c r="E102" s="295"/>
      <c r="F102" s="295"/>
      <c r="G102" s="295"/>
      <c r="H102" s="32"/>
    </row>
    <row r="103" spans="5:8" s="28" customFormat="1" ht="12.75">
      <c r="E103" s="295"/>
      <c r="F103" s="295"/>
      <c r="G103" s="295"/>
      <c r="H103" s="32"/>
    </row>
    <row r="104" spans="7:8" s="28" customFormat="1" ht="12.75">
      <c r="G104" s="33"/>
      <c r="H104" s="32"/>
    </row>
    <row r="105" spans="7:8" s="28" customFormat="1" ht="12.75">
      <c r="G105" s="33"/>
      <c r="H105" s="32"/>
    </row>
    <row r="106" s="28" customFormat="1" ht="12.75">
      <c r="H106" s="32"/>
    </row>
    <row r="107" s="28" customFormat="1" ht="12.75">
      <c r="H107" s="32"/>
    </row>
    <row r="108" s="28" customFormat="1" ht="12.75">
      <c r="H108" s="32"/>
    </row>
    <row r="109" s="28" customFormat="1" ht="12.75">
      <c r="H109" s="32"/>
    </row>
    <row r="110" s="28" customFormat="1" ht="12.75">
      <c r="H110" s="32"/>
    </row>
    <row r="111" s="28" customFormat="1" ht="12.75">
      <c r="H111" s="32"/>
    </row>
    <row r="112" s="28" customFormat="1" ht="12.75">
      <c r="H112" s="32"/>
    </row>
    <row r="113" s="28" customFormat="1" ht="12.75">
      <c r="H113" s="32"/>
    </row>
    <row r="114" s="28" customFormat="1" ht="12.75">
      <c r="H114" s="32"/>
    </row>
    <row r="115" s="28" customFormat="1" ht="12.75">
      <c r="H115" s="32"/>
    </row>
    <row r="116" s="28" customFormat="1" ht="12.75">
      <c r="H116" s="32"/>
    </row>
    <row r="117" s="28" customFormat="1" ht="12.75">
      <c r="H117" s="32"/>
    </row>
    <row r="118" s="28" customFormat="1" ht="12.75">
      <c r="H118" s="32"/>
    </row>
    <row r="119" s="28" customFormat="1" ht="12.75">
      <c r="H119" s="32"/>
    </row>
    <row r="120" s="28" customFormat="1" ht="12.75">
      <c r="H120" s="32"/>
    </row>
    <row r="121" s="28" customFormat="1" ht="12.75">
      <c r="H121" s="32"/>
    </row>
    <row r="122" s="28" customFormat="1" ht="12.75">
      <c r="H122" s="32"/>
    </row>
    <row r="123" s="28" customFormat="1" ht="12.75">
      <c r="H123" s="32"/>
    </row>
    <row r="124" s="28" customFormat="1" ht="12.75">
      <c r="H124" s="32"/>
    </row>
    <row r="125" s="28" customFormat="1" ht="12.75">
      <c r="H125" s="32"/>
    </row>
    <row r="126" s="28" customFormat="1" ht="12.75">
      <c r="H126" s="32"/>
    </row>
    <row r="127" s="28" customFormat="1" ht="12.75">
      <c r="H127" s="32"/>
    </row>
    <row r="128" s="28" customFormat="1" ht="12.75">
      <c r="H128" s="32"/>
    </row>
    <row r="129" spans="5:8" s="28" customFormat="1" ht="12.75">
      <c r="E129" s="32"/>
      <c r="F129" s="32"/>
      <c r="H129" s="32"/>
    </row>
    <row r="130" spans="5:8" s="28" customFormat="1" ht="12.75">
      <c r="E130" s="32"/>
      <c r="F130" s="32"/>
      <c r="H130" s="32"/>
    </row>
    <row r="131" spans="5:8" s="28" customFormat="1" ht="12.75">
      <c r="E131" s="32"/>
      <c r="F131" s="32"/>
      <c r="G131" s="32"/>
      <c r="H131" s="32"/>
    </row>
    <row r="132" spans="5:8" s="28" customFormat="1" ht="12.75">
      <c r="E132" s="32"/>
      <c r="F132" s="32"/>
      <c r="G132" s="32"/>
      <c r="H132" s="32"/>
    </row>
    <row r="133" spans="5:8" s="28" customFormat="1" ht="12.75">
      <c r="E133" s="32"/>
      <c r="F133" s="32"/>
      <c r="G133" s="32"/>
      <c r="H133" s="32"/>
    </row>
    <row r="134" spans="5:8" s="28" customFormat="1" ht="12.75">
      <c r="E134" s="32"/>
      <c r="F134" s="32"/>
      <c r="G134" s="32"/>
      <c r="H134" s="32"/>
    </row>
    <row r="135" spans="5:8" s="28" customFormat="1" ht="12.75">
      <c r="E135" s="32"/>
      <c r="F135" s="32"/>
      <c r="G135" s="32"/>
      <c r="H135" s="32"/>
    </row>
    <row r="136" spans="5:8" s="28" customFormat="1" ht="12.75">
      <c r="E136" s="32"/>
      <c r="F136" s="32"/>
      <c r="G136" s="32"/>
      <c r="H136" s="32"/>
    </row>
    <row r="137" spans="5:8" s="28" customFormat="1" ht="12.75">
      <c r="E137" s="32"/>
      <c r="F137" s="32"/>
      <c r="G137" s="32"/>
      <c r="H137" s="32"/>
    </row>
    <row r="138" spans="5:8" s="28" customFormat="1" ht="12.75">
      <c r="E138" s="32"/>
      <c r="F138" s="32"/>
      <c r="G138" s="32"/>
      <c r="H138" s="32"/>
    </row>
    <row r="139" spans="5:8" s="28" customFormat="1" ht="12.75">
      <c r="E139" s="32"/>
      <c r="F139" s="32"/>
      <c r="G139" s="32"/>
      <c r="H139" s="32"/>
    </row>
    <row r="140" spans="5:8" s="28" customFormat="1" ht="12.75">
      <c r="E140" s="32"/>
      <c r="F140" s="32"/>
      <c r="G140" s="32"/>
      <c r="H140" s="32"/>
    </row>
    <row r="141" spans="5:8" s="28" customFormat="1" ht="12.75">
      <c r="E141" s="32"/>
      <c r="F141" s="32"/>
      <c r="G141" s="32"/>
      <c r="H141" s="32"/>
    </row>
    <row r="142" spans="5:8" s="28" customFormat="1" ht="12.75">
      <c r="E142" s="32"/>
      <c r="F142" s="32"/>
      <c r="G142" s="32"/>
      <c r="H142" s="32"/>
    </row>
    <row r="143" spans="5:8" s="28" customFormat="1" ht="12.75">
      <c r="E143" s="32"/>
      <c r="F143" s="32"/>
      <c r="G143" s="32"/>
      <c r="H143" s="32"/>
    </row>
    <row r="144" spans="5:8" s="28" customFormat="1" ht="12.75">
      <c r="E144" s="32"/>
      <c r="F144" s="32"/>
      <c r="G144" s="32"/>
      <c r="H144" s="32"/>
    </row>
    <row r="145" spans="5:8" s="28" customFormat="1" ht="12.75">
      <c r="E145" s="32"/>
      <c r="F145" s="32"/>
      <c r="G145" s="32"/>
      <c r="H145" s="32"/>
    </row>
    <row r="146" spans="5:8" s="28" customFormat="1" ht="12.75">
      <c r="E146" s="32"/>
      <c r="F146" s="32"/>
      <c r="G146" s="32"/>
      <c r="H146" s="32"/>
    </row>
    <row r="147" spans="5:8" s="28" customFormat="1" ht="12.75">
      <c r="E147" s="32"/>
      <c r="F147" s="32"/>
      <c r="G147" s="32"/>
      <c r="H147" s="32"/>
    </row>
    <row r="148" spans="5:8" s="28" customFormat="1" ht="12.75">
      <c r="E148" s="32"/>
      <c r="F148" s="32"/>
      <c r="G148" s="32"/>
      <c r="H148" s="32"/>
    </row>
    <row r="149" spans="5:8" s="28" customFormat="1" ht="12.75">
      <c r="E149" s="32"/>
      <c r="F149" s="32"/>
      <c r="G149" s="32"/>
      <c r="H149" s="32"/>
    </row>
    <row r="150" spans="5:8" s="28" customFormat="1" ht="12.75">
      <c r="E150" s="32"/>
      <c r="F150" s="32"/>
      <c r="G150" s="32"/>
      <c r="H150" s="32"/>
    </row>
    <row r="151" spans="5:8" s="28" customFormat="1" ht="12.75">
      <c r="E151" s="32"/>
      <c r="F151" s="32"/>
      <c r="G151" s="32"/>
      <c r="H151" s="32"/>
    </row>
    <row r="152" spans="5:8" s="28" customFormat="1" ht="12.75">
      <c r="E152" s="32"/>
      <c r="F152" s="32"/>
      <c r="G152" s="32"/>
      <c r="H152" s="32"/>
    </row>
    <row r="153" spans="5:8" s="28" customFormat="1" ht="12.75">
      <c r="E153" s="32"/>
      <c r="F153" s="32"/>
      <c r="G153" s="32"/>
      <c r="H153" s="32"/>
    </row>
    <row r="154" spans="5:8" s="28" customFormat="1" ht="12.75">
      <c r="E154" s="32"/>
      <c r="F154" s="32"/>
      <c r="G154" s="32"/>
      <c r="H154" s="32"/>
    </row>
    <row r="155" spans="5:8" s="28" customFormat="1" ht="12.75">
      <c r="E155" s="32"/>
      <c r="F155" s="32"/>
      <c r="G155" s="32"/>
      <c r="H155" s="32"/>
    </row>
    <row r="156" spans="5:8" s="28" customFormat="1" ht="12.75">
      <c r="E156" s="32"/>
      <c r="F156" s="32"/>
      <c r="G156" s="32"/>
      <c r="H156" s="32"/>
    </row>
    <row r="157" spans="5:8" s="28" customFormat="1" ht="12.75">
      <c r="E157" s="32"/>
      <c r="F157" s="32"/>
      <c r="G157" s="32"/>
      <c r="H157" s="32"/>
    </row>
    <row r="158" spans="5:8" s="28" customFormat="1" ht="12.75">
      <c r="E158" s="32"/>
      <c r="F158" s="32"/>
      <c r="G158" s="32"/>
      <c r="H158" s="32"/>
    </row>
    <row r="159" spans="5:8" s="28" customFormat="1" ht="12.75">
      <c r="E159" s="32"/>
      <c r="F159" s="32"/>
      <c r="G159" s="32"/>
      <c r="H159" s="32"/>
    </row>
    <row r="160" spans="5:8" s="28" customFormat="1" ht="12.75">
      <c r="E160" s="32"/>
      <c r="F160" s="32"/>
      <c r="G160" s="32"/>
      <c r="H160" s="32"/>
    </row>
    <row r="161" spans="5:8" s="28" customFormat="1" ht="12.75">
      <c r="E161" s="32"/>
      <c r="F161" s="32"/>
      <c r="G161" s="32"/>
      <c r="H161" s="32"/>
    </row>
    <row r="162" spans="5:8" s="28" customFormat="1" ht="12.75">
      <c r="E162" s="32"/>
      <c r="F162" s="32"/>
      <c r="G162" s="32"/>
      <c r="H162" s="32"/>
    </row>
    <row r="163" spans="5:8" s="28" customFormat="1" ht="12.75">
      <c r="E163" s="32"/>
      <c r="F163" s="32"/>
      <c r="G163" s="32"/>
      <c r="H163" s="32"/>
    </row>
    <row r="164" spans="5:8" s="28" customFormat="1" ht="12.75">
      <c r="E164" s="32"/>
      <c r="F164" s="32"/>
      <c r="G164" s="32"/>
      <c r="H164" s="32"/>
    </row>
    <row r="165" spans="5:8" s="28" customFormat="1" ht="12.75">
      <c r="E165" s="32"/>
      <c r="F165" s="32"/>
      <c r="G165" s="32"/>
      <c r="H165" s="32"/>
    </row>
    <row r="166" spans="5:8" s="28" customFormat="1" ht="12.75">
      <c r="E166" s="32"/>
      <c r="F166" s="32"/>
      <c r="G166" s="32"/>
      <c r="H166" s="32"/>
    </row>
    <row r="167" spans="5:8" s="28" customFormat="1" ht="12.75">
      <c r="E167" s="32"/>
      <c r="F167" s="32"/>
      <c r="G167" s="32"/>
      <c r="H167" s="32"/>
    </row>
    <row r="168" spans="5:8" s="28" customFormat="1" ht="12.75">
      <c r="E168" s="32"/>
      <c r="F168" s="32"/>
      <c r="G168" s="32"/>
      <c r="H168" s="32"/>
    </row>
    <row r="169" spans="5:8" s="28" customFormat="1" ht="12.75">
      <c r="E169" s="32"/>
      <c r="F169" s="32"/>
      <c r="G169" s="32"/>
      <c r="H169" s="32"/>
    </row>
    <row r="170" spans="5:8" s="28" customFormat="1" ht="12.75">
      <c r="E170" s="32"/>
      <c r="F170" s="32"/>
      <c r="G170" s="32"/>
      <c r="H170" s="32"/>
    </row>
    <row r="171" spans="5:8" s="28" customFormat="1" ht="12.75">
      <c r="E171" s="32"/>
      <c r="F171" s="32"/>
      <c r="G171" s="32"/>
      <c r="H171" s="32"/>
    </row>
    <row r="172" spans="5:8" s="28" customFormat="1" ht="12.75">
      <c r="E172" s="32"/>
      <c r="F172" s="32"/>
      <c r="G172" s="32"/>
      <c r="H172" s="32"/>
    </row>
    <row r="173" spans="5:8" s="28" customFormat="1" ht="12.75">
      <c r="E173" s="32"/>
      <c r="F173" s="32"/>
      <c r="G173" s="32"/>
      <c r="H173" s="32"/>
    </row>
    <row r="174" spans="5:8" s="28" customFormat="1" ht="12.75">
      <c r="E174" s="32"/>
      <c r="F174" s="32"/>
      <c r="G174" s="32"/>
      <c r="H174" s="32"/>
    </row>
    <row r="175" spans="5:8" s="28" customFormat="1" ht="12.75">
      <c r="E175" s="32"/>
      <c r="F175" s="32"/>
      <c r="G175" s="32"/>
      <c r="H175" s="32"/>
    </row>
    <row r="176" spans="5:8" s="28" customFormat="1" ht="12.75">
      <c r="E176" s="32"/>
      <c r="F176" s="32"/>
      <c r="G176" s="32"/>
      <c r="H176" s="32"/>
    </row>
    <row r="177" spans="5:8" s="28" customFormat="1" ht="12.75">
      <c r="E177" s="32"/>
      <c r="F177" s="32"/>
      <c r="G177" s="32"/>
      <c r="H177" s="32"/>
    </row>
    <row r="178" spans="5:8" s="28" customFormat="1" ht="12.75">
      <c r="E178" s="32"/>
      <c r="F178" s="32"/>
      <c r="G178" s="32"/>
      <c r="H178" s="32"/>
    </row>
    <row r="179" spans="5:8" s="28" customFormat="1" ht="12.75">
      <c r="E179" s="32"/>
      <c r="F179" s="32"/>
      <c r="G179" s="32"/>
      <c r="H179" s="32"/>
    </row>
    <row r="180" spans="5:8" s="28" customFormat="1" ht="12.75">
      <c r="E180" s="32"/>
      <c r="F180" s="32"/>
      <c r="G180" s="32"/>
      <c r="H180" s="32"/>
    </row>
    <row r="181" spans="5:8" s="28" customFormat="1" ht="12.75">
      <c r="E181" s="32"/>
      <c r="F181" s="32"/>
      <c r="G181" s="32"/>
      <c r="H181" s="32"/>
    </row>
    <row r="182" spans="5:8" s="28" customFormat="1" ht="12.75">
      <c r="E182" s="32"/>
      <c r="F182" s="32"/>
      <c r="G182" s="32"/>
      <c r="H182" s="32"/>
    </row>
    <row r="183" spans="5:8" s="28" customFormat="1" ht="12.75">
      <c r="E183" s="32"/>
      <c r="F183" s="32"/>
      <c r="G183" s="32"/>
      <c r="H183" s="32"/>
    </row>
    <row r="184" spans="5:8" s="28" customFormat="1" ht="12.75">
      <c r="E184" s="32"/>
      <c r="F184" s="32"/>
      <c r="G184" s="32"/>
      <c r="H184" s="32"/>
    </row>
    <row r="185" spans="5:8" s="28" customFormat="1" ht="12.75">
      <c r="E185" s="32"/>
      <c r="F185" s="32"/>
      <c r="G185" s="32"/>
      <c r="H185" s="32"/>
    </row>
    <row r="186" spans="5:8" s="28" customFormat="1" ht="12.75">
      <c r="E186" s="32"/>
      <c r="F186" s="32"/>
      <c r="G186" s="32"/>
      <c r="H186" s="32"/>
    </row>
    <row r="187" spans="5:8" s="28" customFormat="1" ht="12.75">
      <c r="E187" s="32"/>
      <c r="F187" s="32"/>
      <c r="G187" s="32"/>
      <c r="H187" s="32"/>
    </row>
    <row r="188" spans="5:8" s="28" customFormat="1" ht="12.75">
      <c r="E188" s="32"/>
      <c r="F188" s="32"/>
      <c r="G188" s="32"/>
      <c r="H188" s="32"/>
    </row>
    <row r="189" spans="5:8" s="28" customFormat="1" ht="12.75">
      <c r="E189" s="32"/>
      <c r="F189" s="32"/>
      <c r="G189" s="32"/>
      <c r="H189" s="32"/>
    </row>
    <row r="190" spans="5:8" s="28" customFormat="1" ht="12.75">
      <c r="E190" s="32"/>
      <c r="F190" s="32"/>
      <c r="G190" s="32"/>
      <c r="H190" s="32"/>
    </row>
    <row r="191" spans="5:8" s="28" customFormat="1" ht="12.75">
      <c r="E191" s="32"/>
      <c r="F191" s="32"/>
      <c r="G191" s="32"/>
      <c r="H191" s="32"/>
    </row>
    <row r="192" spans="5:8" s="28" customFormat="1" ht="12.75">
      <c r="E192" s="32"/>
      <c r="F192" s="32"/>
      <c r="G192" s="32"/>
      <c r="H192" s="32"/>
    </row>
    <row r="193" spans="5:8" s="28" customFormat="1" ht="12.75">
      <c r="E193" s="32"/>
      <c r="F193" s="32"/>
      <c r="G193" s="32"/>
      <c r="H193" s="32"/>
    </row>
    <row r="194" spans="5:8" s="28" customFormat="1" ht="12.75">
      <c r="E194" s="32"/>
      <c r="F194" s="32"/>
      <c r="G194" s="32"/>
      <c r="H194" s="32"/>
    </row>
    <row r="195" spans="5:8" s="28" customFormat="1" ht="12.75">
      <c r="E195" s="32"/>
      <c r="F195" s="32"/>
      <c r="G195" s="32"/>
      <c r="H195" s="32"/>
    </row>
    <row r="196" spans="5:8" s="28" customFormat="1" ht="12.75">
      <c r="E196" s="32"/>
      <c r="F196" s="32"/>
      <c r="G196" s="32"/>
      <c r="H196" s="32"/>
    </row>
    <row r="197" spans="5:8" s="28" customFormat="1" ht="12.75">
      <c r="E197" s="32"/>
      <c r="F197" s="32"/>
      <c r="G197" s="32"/>
      <c r="H197" s="32"/>
    </row>
    <row r="198" spans="5:8" s="28" customFormat="1" ht="12.75">
      <c r="E198" s="32"/>
      <c r="F198" s="32"/>
      <c r="G198" s="32"/>
      <c r="H198" s="32"/>
    </row>
    <row r="199" spans="5:8" s="28" customFormat="1" ht="12.75">
      <c r="E199" s="32"/>
      <c r="F199" s="32"/>
      <c r="G199" s="32"/>
      <c r="H199" s="32"/>
    </row>
    <row r="200" spans="5:8" s="28" customFormat="1" ht="12.75">
      <c r="E200" s="32"/>
      <c r="F200" s="32"/>
      <c r="G200" s="32"/>
      <c r="H200" s="32"/>
    </row>
    <row r="201" spans="5:8" s="28" customFormat="1" ht="12.75">
      <c r="E201" s="32"/>
      <c r="F201" s="32"/>
      <c r="G201" s="32"/>
      <c r="H201" s="32"/>
    </row>
    <row r="202" spans="5:8" s="28" customFormat="1" ht="12.75">
      <c r="E202" s="32"/>
      <c r="F202" s="32"/>
      <c r="G202" s="32"/>
      <c r="H202" s="32"/>
    </row>
    <row r="203" spans="5:8" s="28" customFormat="1" ht="12.75">
      <c r="E203" s="32"/>
      <c r="F203" s="32"/>
      <c r="G203" s="32"/>
      <c r="H203" s="32"/>
    </row>
    <row r="204" spans="5:8" s="28" customFormat="1" ht="12.75">
      <c r="E204" s="32"/>
      <c r="F204" s="32"/>
      <c r="G204" s="32"/>
      <c r="H204" s="32"/>
    </row>
    <row r="205" spans="5:8" s="28" customFormat="1" ht="12.75">
      <c r="E205" s="32"/>
      <c r="F205" s="32"/>
      <c r="G205" s="32"/>
      <c r="H205" s="32"/>
    </row>
    <row r="206" spans="5:8" s="28" customFormat="1" ht="12.75">
      <c r="E206" s="32"/>
      <c r="F206" s="32"/>
      <c r="G206" s="32"/>
      <c r="H206" s="32"/>
    </row>
    <row r="207" spans="5:8" s="28" customFormat="1" ht="12.75">
      <c r="E207" s="32"/>
      <c r="F207" s="32"/>
      <c r="G207" s="32"/>
      <c r="H207" s="32"/>
    </row>
    <row r="208" spans="5:8" s="28" customFormat="1" ht="12.75">
      <c r="E208" s="32"/>
      <c r="F208" s="32"/>
      <c r="G208" s="32"/>
      <c r="H208" s="32"/>
    </row>
    <row r="209" spans="5:8" s="28" customFormat="1" ht="12.75">
      <c r="E209" s="32"/>
      <c r="F209" s="32"/>
      <c r="G209" s="32"/>
      <c r="H209" s="32"/>
    </row>
    <row r="210" spans="5:8" s="28" customFormat="1" ht="12.75">
      <c r="E210" s="32"/>
      <c r="F210" s="32"/>
      <c r="G210" s="32"/>
      <c r="H210" s="32"/>
    </row>
    <row r="211" spans="5:8" s="28" customFormat="1" ht="12.75">
      <c r="E211" s="32"/>
      <c r="F211" s="32"/>
      <c r="G211" s="32"/>
      <c r="H211" s="32"/>
    </row>
    <row r="212" spans="5:8" s="28" customFormat="1" ht="12.75">
      <c r="E212" s="32"/>
      <c r="F212" s="32"/>
      <c r="G212" s="32"/>
      <c r="H212" s="32"/>
    </row>
    <row r="213" spans="5:8" s="28" customFormat="1" ht="12.75">
      <c r="E213" s="32"/>
      <c r="F213" s="32"/>
      <c r="G213" s="32"/>
      <c r="H213" s="32"/>
    </row>
    <row r="214" spans="5:8" s="28" customFormat="1" ht="12.75">
      <c r="E214" s="32"/>
      <c r="F214" s="32"/>
      <c r="G214" s="32"/>
      <c r="H214"/>
    </row>
    <row r="215" spans="1:11" ht="12.75">
      <c r="A215" s="28"/>
      <c r="B215" s="28"/>
      <c r="C215" s="28"/>
      <c r="D215" s="28"/>
      <c r="E215" s="32"/>
      <c r="F215" s="32"/>
      <c r="G215" s="32"/>
      <c r="I215" s="28"/>
      <c r="J215" s="28"/>
      <c r="K215" s="28"/>
    </row>
    <row r="216" spans="1:11" ht="12.75">
      <c r="A216" s="28"/>
      <c r="B216" s="28"/>
      <c r="C216" s="28"/>
      <c r="D216" s="28"/>
      <c r="E216" s="32"/>
      <c r="F216" s="32"/>
      <c r="G216" s="32"/>
      <c r="I216" s="28"/>
      <c r="J216" s="28"/>
      <c r="K216" s="28"/>
    </row>
    <row r="217" spans="1:11" ht="12.75">
      <c r="A217" s="28"/>
      <c r="B217" s="28"/>
      <c r="C217" s="28"/>
      <c r="E217" s="32"/>
      <c r="F217" s="32"/>
      <c r="G217" s="32"/>
      <c r="I217" s="28"/>
      <c r="J217" s="28"/>
      <c r="K217" s="28"/>
    </row>
    <row r="218" spans="1:11" ht="12.75">
      <c r="A218" s="28"/>
      <c r="B218" s="28"/>
      <c r="C218" s="28"/>
      <c r="E218" s="32"/>
      <c r="F218" s="32"/>
      <c r="G218" s="32"/>
      <c r="I218" s="28"/>
      <c r="J218" s="28"/>
      <c r="K218" s="28"/>
    </row>
    <row r="219" spans="1:11" ht="12.75">
      <c r="A219" s="28"/>
      <c r="B219" s="28"/>
      <c r="C219" s="28"/>
      <c r="E219" s="32"/>
      <c r="F219" s="32"/>
      <c r="G219" s="32"/>
      <c r="I219" s="28"/>
      <c r="J219" s="28"/>
      <c r="K219" s="28"/>
    </row>
    <row r="220" spans="1:11" ht="12.75">
      <c r="A220" s="28"/>
      <c r="B220" s="28"/>
      <c r="C220" s="28"/>
      <c r="E220" s="32"/>
      <c r="F220" s="32"/>
      <c r="G220" s="32"/>
      <c r="I220" s="28"/>
      <c r="J220" s="28"/>
      <c r="K220" s="28"/>
    </row>
    <row r="221" spans="1:7" ht="12.75">
      <c r="A221" s="28"/>
      <c r="B221" s="28"/>
      <c r="C221" s="28"/>
      <c r="E221" s="32"/>
      <c r="F221" s="32"/>
      <c r="G221" s="32"/>
    </row>
    <row r="222" spans="1:7" ht="12.75">
      <c r="A222" s="28"/>
      <c r="B222" s="28"/>
      <c r="C222" s="28"/>
      <c r="E222" s="32"/>
      <c r="F222" s="32"/>
      <c r="G222" s="32"/>
    </row>
    <row r="223" spans="1:7" ht="12.75">
      <c r="A223" s="28"/>
      <c r="B223" s="28"/>
      <c r="C223" s="28"/>
      <c r="E223" s="32"/>
      <c r="F223" s="32"/>
      <c r="G223" s="32"/>
    </row>
    <row r="224" spans="1:7" ht="12.75">
      <c r="A224" s="28"/>
      <c r="B224" s="28"/>
      <c r="C224" s="28"/>
      <c r="E224" s="32"/>
      <c r="F224" s="32"/>
      <c r="G224" s="32"/>
    </row>
    <row r="225" spans="1:7" ht="12.75">
      <c r="A225" s="28"/>
      <c r="B225" s="28"/>
      <c r="C225" s="28"/>
      <c r="E225" s="32"/>
      <c r="F225" s="32"/>
      <c r="G225" s="32"/>
    </row>
    <row r="226" spans="1:7" ht="12.75">
      <c r="A226" s="28"/>
      <c r="B226" s="28"/>
      <c r="C226" s="28"/>
      <c r="E226" s="32"/>
      <c r="F226" s="32"/>
      <c r="G226" s="32"/>
    </row>
    <row r="227" spans="5:7" ht="12.75">
      <c r="E227" s="32"/>
      <c r="F227" s="32"/>
      <c r="G227" s="32"/>
    </row>
    <row r="228" spans="5:7" ht="12.75">
      <c r="E228" s="32"/>
      <c r="F228" s="32"/>
      <c r="G228" s="32"/>
    </row>
    <row r="229" spans="5:7" ht="12.75">
      <c r="E229" s="32"/>
      <c r="F229" s="32"/>
      <c r="G229" s="32"/>
    </row>
    <row r="230" spans="5:7" ht="12.75">
      <c r="E230" s="32"/>
      <c r="F230" s="32"/>
      <c r="G230" s="32"/>
    </row>
    <row r="231" spans="5:7" ht="12.75">
      <c r="E231" s="32"/>
      <c r="F231" s="32"/>
      <c r="G231" s="32"/>
    </row>
    <row r="232" spans="5:7" ht="12.75">
      <c r="E232" s="32"/>
      <c r="F232" s="32"/>
      <c r="G232" s="32"/>
    </row>
  </sheetData>
  <sheetProtection password="E09E" sheet="1" objects="1" scenarios="1"/>
  <mergeCells count="3">
    <mergeCell ref="B1:C1"/>
    <mergeCell ref="F1:G1"/>
    <mergeCell ref="J1:K1"/>
  </mergeCells>
  <printOptions/>
  <pageMargins left="0.7479166666666667" right="0.7479166666666667" top="0.9840277777777777" bottom="0.9840277777777777" header="0.5" footer="0.5"/>
  <pageSetup horizontalDpi="300" verticalDpi="300" orientation="landscape" scale="80" r:id="rId1"/>
  <headerFooter alignWithMargins="0">
    <oddHeader>&amp;C&amp;"+,Bold"&amp;12ISO Country Code Listing</oddHeader>
    <oddFooter>&amp;RIssue 5 – January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showGridLines="0" showZeros="0" zoomScalePageLayoutView="0" workbookViewId="0" topLeftCell="A16">
      <selection activeCell="N38" sqref="N38"/>
    </sheetView>
  </sheetViews>
  <sheetFormatPr defaultColWidth="9.140625" defaultRowHeight="12.75"/>
  <cols>
    <col min="1" max="1" width="3.7109375" style="34" customWidth="1"/>
    <col min="2" max="2" width="2.7109375" style="35" customWidth="1"/>
    <col min="3" max="3" width="13.57421875" style="34" customWidth="1"/>
    <col min="4" max="4" width="20.7109375" style="34" customWidth="1"/>
    <col min="5" max="5" width="23.8515625" style="34" customWidth="1"/>
    <col min="6" max="6" width="4.140625" style="34" customWidth="1"/>
    <col min="7" max="7" width="14.421875" style="34" customWidth="1"/>
    <col min="8" max="8" width="16.140625" style="34" customWidth="1"/>
    <col min="9" max="9" width="16.28125" style="34" customWidth="1"/>
    <col min="10" max="16384" width="9.140625" style="34" customWidth="1"/>
  </cols>
  <sheetData>
    <row r="1" ht="12.75">
      <c r="B1" s="36" t="s">
        <v>254</v>
      </c>
    </row>
    <row r="2" spans="2:7" ht="12.75">
      <c r="B2" s="37" t="s">
        <v>255</v>
      </c>
      <c r="G2" s="38" t="s">
        <v>256</v>
      </c>
    </row>
    <row r="3" spans="2:7" ht="12.75">
      <c r="B3" s="37"/>
      <c r="G3" s="38"/>
    </row>
    <row r="4" ht="12.75">
      <c r="B4" s="39" t="s">
        <v>257</v>
      </c>
    </row>
    <row r="5" ht="12.75">
      <c r="B5" t="s">
        <v>504</v>
      </c>
    </row>
    <row r="6" ht="12.75">
      <c r="B6" s="34" t="s">
        <v>258</v>
      </c>
    </row>
    <row r="7" ht="12.75">
      <c r="B7" s="34" t="s">
        <v>259</v>
      </c>
    </row>
    <row r="8" ht="12.75">
      <c r="B8" s="34" t="s">
        <v>260</v>
      </c>
    </row>
    <row r="9" ht="12.75">
      <c r="B9" s="34" t="s">
        <v>261</v>
      </c>
    </row>
    <row r="10" ht="12.75">
      <c r="B10" s="34"/>
    </row>
    <row r="11" ht="12.75">
      <c r="B11" s="34" t="s">
        <v>262</v>
      </c>
    </row>
    <row r="12" ht="12.75">
      <c r="B12" s="34" t="s">
        <v>263</v>
      </c>
    </row>
    <row r="13" ht="12.75">
      <c r="B13" t="s">
        <v>505</v>
      </c>
    </row>
    <row r="14" ht="12.75">
      <c r="B14" s="37"/>
    </row>
    <row r="15" spans="2:6" ht="12.75">
      <c r="B15" s="39" t="s">
        <v>264</v>
      </c>
      <c r="F15" s="37"/>
    </row>
    <row r="16" ht="12.75">
      <c r="B16" t="s">
        <v>437</v>
      </c>
    </row>
    <row r="17" ht="12.75">
      <c r="B17" s="281" t="s">
        <v>438</v>
      </c>
    </row>
    <row r="18" ht="12.75">
      <c r="B18" t="s">
        <v>439</v>
      </c>
    </row>
    <row r="19" ht="12.75">
      <c r="B19" s="34" t="s">
        <v>265</v>
      </c>
    </row>
    <row r="20" ht="12.75">
      <c r="B20" s="34"/>
    </row>
    <row r="21" ht="12.75">
      <c r="B21" s="39" t="s">
        <v>266</v>
      </c>
    </row>
    <row r="22" ht="12.75">
      <c r="B22" s="34" t="s">
        <v>267</v>
      </c>
    </row>
    <row r="23" ht="12.75">
      <c r="B23" s="34"/>
    </row>
    <row r="24" ht="12.75">
      <c r="B24" s="39" t="s">
        <v>268</v>
      </c>
    </row>
    <row r="25" ht="12.75">
      <c r="B25" t="s">
        <v>503</v>
      </c>
    </row>
    <row r="26" ht="12.75">
      <c r="B26" t="s">
        <v>440</v>
      </c>
    </row>
    <row r="27" ht="12.75">
      <c r="B27"/>
    </row>
    <row r="28" spans="2:9" ht="13.5" thickBot="1">
      <c r="B28" s="34"/>
      <c r="C28" s="382" t="s">
        <v>506</v>
      </c>
      <c r="D28" s="382"/>
      <c r="E28" s="382"/>
      <c r="F28" s="382"/>
      <c r="G28" s="382"/>
      <c r="H28" s="382"/>
      <c r="I28" s="382"/>
    </row>
    <row r="29" spans="2:9" ht="21.75" customHeight="1" thickBot="1">
      <c r="B29" s="40"/>
      <c r="C29" s="376" t="s">
        <v>523</v>
      </c>
      <c r="D29" s="377"/>
      <c r="E29" s="378"/>
      <c r="F29" s="353"/>
      <c r="G29" s="379" t="s">
        <v>524</v>
      </c>
      <c r="H29" s="380"/>
      <c r="I29" s="381"/>
    </row>
    <row r="30" spans="2:9" ht="45.75" thickBot="1">
      <c r="B30" s="37"/>
      <c r="C30" s="358" t="s">
        <v>275</v>
      </c>
      <c r="D30" s="358" t="s">
        <v>276</v>
      </c>
      <c r="E30" s="282" t="s">
        <v>277</v>
      </c>
      <c r="F30" s="354"/>
      <c r="G30" s="283" t="s">
        <v>441</v>
      </c>
      <c r="H30" s="284" t="s">
        <v>442</v>
      </c>
      <c r="I30" s="285" t="s">
        <v>443</v>
      </c>
    </row>
    <row r="31" spans="2:9" ht="54" customHeight="1" thickBot="1">
      <c r="B31" s="34"/>
      <c r="C31" s="351" t="s">
        <v>507</v>
      </c>
      <c r="D31" s="352" t="s">
        <v>525</v>
      </c>
      <c r="E31" s="351" t="s">
        <v>522</v>
      </c>
      <c r="F31" s="355">
        <f>SUM(G31:I31)</f>
        <v>0</v>
      </c>
      <c r="G31" s="351" t="s">
        <v>414</v>
      </c>
      <c r="H31" s="352" t="s">
        <v>527</v>
      </c>
      <c r="I31" s="351" t="s">
        <v>526</v>
      </c>
    </row>
    <row r="32" spans="2:9" ht="5.25" customHeight="1" thickBot="1">
      <c r="B32" s="37"/>
      <c r="C32" s="286"/>
      <c r="D32" s="287"/>
      <c r="E32" s="287"/>
      <c r="F32" s="356"/>
      <c r="G32" s="288"/>
      <c r="H32" s="289"/>
      <c r="I32" s="289"/>
    </row>
    <row r="33" spans="2:9" ht="62.25" customHeight="1" thickBot="1">
      <c r="B33" s="34"/>
      <c r="C33" s="348"/>
      <c r="D33" s="352" t="s">
        <v>531</v>
      </c>
      <c r="E33" s="352" t="s">
        <v>532</v>
      </c>
      <c r="F33" s="357">
        <f>SUM(G33:I33)</f>
        <v>0</v>
      </c>
      <c r="G33" s="352" t="s">
        <v>508</v>
      </c>
      <c r="H33" s="352" t="s">
        <v>528</v>
      </c>
      <c r="I33" s="348"/>
    </row>
    <row r="34" spans="2:9" ht="6.75" customHeight="1" thickBot="1">
      <c r="B34" s="34"/>
      <c r="C34" s="286"/>
      <c r="D34" s="288"/>
      <c r="E34" s="287"/>
      <c r="F34" s="356"/>
      <c r="G34" s="289"/>
      <c r="H34" s="289"/>
      <c r="I34" s="289"/>
    </row>
    <row r="35" spans="2:9" ht="57" thickBot="1">
      <c r="B35" s="37"/>
      <c r="C35" s="352" t="s">
        <v>444</v>
      </c>
      <c r="D35" s="348"/>
      <c r="E35" s="351" t="s">
        <v>509</v>
      </c>
      <c r="F35" s="357"/>
      <c r="G35" s="352" t="s">
        <v>529</v>
      </c>
      <c r="H35" s="352" t="s">
        <v>445</v>
      </c>
      <c r="I35" s="350"/>
    </row>
    <row r="36" spans="2:9" ht="6" customHeight="1" thickBot="1">
      <c r="B36" s="37"/>
      <c r="C36" s="286"/>
      <c r="D36" s="287"/>
      <c r="E36" s="287"/>
      <c r="F36" s="356"/>
      <c r="G36" s="289"/>
      <c r="H36" s="289"/>
      <c r="I36" s="289"/>
    </row>
    <row r="37" spans="3:9" ht="33.75" customHeight="1" thickBot="1">
      <c r="C37" s="352"/>
      <c r="D37" s="348"/>
      <c r="E37" s="349"/>
      <c r="F37" s="357"/>
      <c r="G37" s="352" t="s">
        <v>530</v>
      </c>
      <c r="H37" s="352"/>
      <c r="I37" s="350"/>
    </row>
    <row r="38" spans="3:9" ht="6" customHeight="1" thickBot="1">
      <c r="C38" s="286"/>
      <c r="D38" s="287"/>
      <c r="E38" s="287"/>
      <c r="F38" s="356"/>
      <c r="G38" s="289"/>
      <c r="H38" s="289"/>
      <c r="I38" s="289"/>
    </row>
  </sheetData>
  <sheetProtection password="E09E" sheet="1"/>
  <mergeCells count="3">
    <mergeCell ref="C29:E29"/>
    <mergeCell ref="G29:I29"/>
    <mergeCell ref="C28:I28"/>
  </mergeCells>
  <printOptions/>
  <pageMargins left="0.7479166666666667" right="0.65" top="0.7000000000000001" bottom="0.5" header="0.5118055555555556" footer="0.5118055555555556"/>
  <pageSetup fitToHeight="1" fitToWidth="1"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5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D2" sqref="D2"/>
    </sheetView>
  </sheetViews>
  <sheetFormatPr defaultColWidth="9.140625" defaultRowHeight="12.75"/>
  <cols>
    <col min="1" max="2" width="5.7109375" style="35" customWidth="1"/>
    <col min="3" max="10" width="16.7109375" style="34" customWidth="1"/>
    <col min="11" max="11" width="3.140625" style="41" customWidth="1"/>
    <col min="12" max="12" width="0" style="41" hidden="1" customWidth="1"/>
    <col min="13" max="102" width="9.140625" style="41" customWidth="1"/>
    <col min="103" max="16384" width="9.140625" style="34" customWidth="1"/>
  </cols>
  <sheetData>
    <row r="1" spans="1:2" s="41" customFormat="1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2.75">
      <c r="A4" s="50">
        <f>IF(L50&lt;&gt;0,"Error(s) detected on the row/s with asterisk ('*') to the right.  Refer to 'Instructions' Worksheet.","")</f>
      </c>
      <c r="D4" s="48"/>
      <c r="E4" s="41"/>
      <c r="J4" s="41"/>
    </row>
    <row r="5" spans="1:10" ht="15.75" customHeight="1" thickBot="1">
      <c r="A5" s="384" t="s">
        <v>272</v>
      </c>
      <c r="B5" s="384"/>
      <c r="C5" s="385" t="s">
        <v>273</v>
      </c>
      <c r="D5" s="385"/>
      <c r="E5" s="385"/>
      <c r="F5" s="385"/>
      <c r="G5" s="385"/>
      <c r="H5" s="385"/>
      <c r="I5" s="385"/>
      <c r="J5" s="385"/>
    </row>
    <row r="6" spans="1:102" s="344" customFormat="1" ht="15.75" customHeight="1" thickBot="1">
      <c r="A6" s="345"/>
      <c r="B6" s="346"/>
      <c r="C6" s="388" t="s">
        <v>517</v>
      </c>
      <c r="D6" s="389"/>
      <c r="E6" s="389"/>
      <c r="F6" s="390"/>
      <c r="G6" s="388" t="s">
        <v>510</v>
      </c>
      <c r="H6" s="389"/>
      <c r="I6" s="389"/>
      <c r="J6" s="390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3"/>
      <c r="CD6" s="343"/>
      <c r="CE6" s="343"/>
      <c r="CF6" s="343"/>
      <c r="CG6" s="343"/>
      <c r="CH6" s="343"/>
      <c r="CI6" s="343"/>
      <c r="CJ6" s="343"/>
      <c r="CK6" s="343"/>
      <c r="CL6" s="343"/>
      <c r="CM6" s="343"/>
      <c r="CN6" s="343"/>
      <c r="CO6" s="343"/>
      <c r="CP6" s="343"/>
      <c r="CQ6" s="343"/>
      <c r="CR6" s="343"/>
      <c r="CS6" s="343"/>
      <c r="CT6" s="343"/>
      <c r="CU6" s="343"/>
      <c r="CV6" s="343"/>
      <c r="CW6" s="343"/>
      <c r="CX6" s="343"/>
    </row>
    <row r="7" spans="1:10" ht="17.25" customHeight="1" thickBot="1">
      <c r="A7" s="53"/>
      <c r="B7" s="54"/>
      <c r="C7" s="55"/>
      <c r="D7" s="335" t="s">
        <v>274</v>
      </c>
      <c r="E7" s="337"/>
      <c r="F7" s="338"/>
      <c r="G7" s="56"/>
      <c r="H7" s="335" t="s">
        <v>274</v>
      </c>
      <c r="I7" s="337"/>
      <c r="J7" s="338"/>
    </row>
    <row r="8" spans="1:10" ht="38.25" customHeight="1" thickBot="1">
      <c r="A8" s="57"/>
      <c r="B8" s="58"/>
      <c r="C8" s="59" t="str">
        <f>IF(OR(D48&gt;C48,E48&gt;C48,F48&gt;C48),"****ERROR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62" t="s">
        <v>278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386" t="s">
        <v>279</v>
      </c>
      <c r="B9" s="386"/>
      <c r="C9" s="63" t="s">
        <v>280</v>
      </c>
      <c r="D9" s="336" t="s">
        <v>281</v>
      </c>
      <c r="E9" s="336" t="s">
        <v>282</v>
      </c>
      <c r="F9" s="339" t="s">
        <v>283</v>
      </c>
      <c r="G9" s="65" t="s">
        <v>284</v>
      </c>
      <c r="H9" s="323" t="s">
        <v>285</v>
      </c>
      <c r="I9" s="323" t="s">
        <v>286</v>
      </c>
      <c r="J9" s="318" t="s">
        <v>287</v>
      </c>
    </row>
    <row r="10" spans="1:102" s="75" customFormat="1" ht="24" customHeight="1">
      <c r="A10" s="67" t="s">
        <v>43</v>
      </c>
      <c r="B10" s="68" t="s">
        <v>79</v>
      </c>
      <c r="C10" s="69">
        <f>SUM(D10:F10)</f>
        <v>0</v>
      </c>
      <c r="D10" s="70"/>
      <c r="E10" s="70"/>
      <c r="F10" s="71"/>
      <c r="G10" s="72">
        <f>SUM(H10:J10)</f>
        <v>0</v>
      </c>
      <c r="H10" s="70"/>
      <c r="I10" s="70"/>
      <c r="J10" s="70"/>
      <c r="K10" s="73">
        <f>IF(OR(D10&lt;H10,E10&lt;I10,F10&lt;J10),"*","")</f>
      </c>
      <c r="L10" s="74">
        <f>IF(K10="*",1,0)</f>
        <v>0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</row>
    <row r="11" spans="1:102" s="75" customFormat="1" ht="24" customHeight="1">
      <c r="A11" s="76" t="s">
        <v>33</v>
      </c>
      <c r="B11" s="77" t="s">
        <v>81</v>
      </c>
      <c r="C11" s="69">
        <f aca="true" t="shared" si="0" ref="C11:C46">SUM(D11:F11)</f>
        <v>0</v>
      </c>
      <c r="D11" s="6"/>
      <c r="E11" s="6"/>
      <c r="F11" s="78"/>
      <c r="G11" s="72">
        <f aca="true" t="shared" si="1" ref="G11:G46">SUM(H11:J11)</f>
        <v>0</v>
      </c>
      <c r="H11" s="6"/>
      <c r="I11" s="6"/>
      <c r="J11" s="6"/>
      <c r="K11" s="73">
        <f aca="true" t="shared" si="2" ref="K11:K46">IF(OR(D11&lt;H11,E11&lt;I11,F11&lt;J11),"*","")</f>
      </c>
      <c r="L11" s="74">
        <f aca="true" t="shared" si="3" ref="L11:L48">IF(K11="*",1,0)</f>
        <v>0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</row>
    <row r="12" spans="1:102" s="75" customFormat="1" ht="24" customHeight="1">
      <c r="A12" s="79"/>
      <c r="B12" s="80"/>
      <c r="C12" s="69">
        <f t="shared" si="0"/>
        <v>0</v>
      </c>
      <c r="D12" s="6"/>
      <c r="E12" s="6"/>
      <c r="F12" s="78"/>
      <c r="G12" s="72">
        <f t="shared" si="1"/>
        <v>0</v>
      </c>
      <c r="H12" s="6"/>
      <c r="I12" s="6"/>
      <c r="J12" s="6"/>
      <c r="K12" s="73">
        <f t="shared" si="2"/>
      </c>
      <c r="L12" s="74">
        <f t="shared" si="3"/>
        <v>0</v>
      </c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</row>
    <row r="13" spans="1:102" s="75" customFormat="1" ht="24" customHeight="1">
      <c r="A13" s="79"/>
      <c r="B13" s="80"/>
      <c r="C13" s="69">
        <f t="shared" si="0"/>
        <v>0</v>
      </c>
      <c r="D13" s="6"/>
      <c r="E13" s="6"/>
      <c r="F13" s="78"/>
      <c r="G13" s="72">
        <f t="shared" si="1"/>
        <v>0</v>
      </c>
      <c r="H13" s="6"/>
      <c r="I13" s="6"/>
      <c r="J13" s="6"/>
      <c r="K13" s="73">
        <f t="shared" si="2"/>
      </c>
      <c r="L13" s="74">
        <f t="shared" si="3"/>
        <v>0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</row>
    <row r="14" spans="1:102" s="75" customFormat="1" ht="24" customHeight="1">
      <c r="A14" s="79"/>
      <c r="B14" s="80"/>
      <c r="C14" s="69">
        <f t="shared" si="0"/>
        <v>0</v>
      </c>
      <c r="D14" s="6"/>
      <c r="E14" s="6"/>
      <c r="F14" s="78"/>
      <c r="G14" s="72">
        <f t="shared" si="1"/>
        <v>0</v>
      </c>
      <c r="H14" s="6"/>
      <c r="I14" s="6"/>
      <c r="J14" s="6"/>
      <c r="K14" s="73">
        <f t="shared" si="2"/>
      </c>
      <c r="L14" s="74">
        <f t="shared" si="3"/>
        <v>0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</row>
    <row r="15" spans="1:102" s="75" customFormat="1" ht="24" customHeight="1">
      <c r="A15" s="79"/>
      <c r="B15" s="80"/>
      <c r="C15" s="69">
        <f t="shared" si="0"/>
        <v>0</v>
      </c>
      <c r="D15" s="6"/>
      <c r="E15" s="6"/>
      <c r="F15" s="78"/>
      <c r="G15" s="72">
        <f t="shared" si="1"/>
        <v>0</v>
      </c>
      <c r="H15" s="6"/>
      <c r="I15" s="6"/>
      <c r="J15" s="6"/>
      <c r="K15" s="73">
        <f t="shared" si="2"/>
      </c>
      <c r="L15" s="74">
        <f t="shared" si="3"/>
        <v>0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</row>
    <row r="16" spans="1:102" s="75" customFormat="1" ht="24" customHeight="1">
      <c r="A16" s="79"/>
      <c r="B16" s="80"/>
      <c r="C16" s="69">
        <f t="shared" si="0"/>
        <v>0</v>
      </c>
      <c r="D16" s="6"/>
      <c r="E16" s="6"/>
      <c r="F16" s="78"/>
      <c r="G16" s="72">
        <f t="shared" si="1"/>
        <v>0</v>
      </c>
      <c r="H16" s="6"/>
      <c r="I16" s="6"/>
      <c r="J16" s="6"/>
      <c r="K16" s="73">
        <f t="shared" si="2"/>
      </c>
      <c r="L16" s="74">
        <f t="shared" si="3"/>
        <v>0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</row>
    <row r="17" spans="1:102" s="75" customFormat="1" ht="24" customHeight="1">
      <c r="A17" s="79"/>
      <c r="B17" s="80"/>
      <c r="C17" s="69">
        <f t="shared" si="0"/>
        <v>0</v>
      </c>
      <c r="D17" s="6"/>
      <c r="E17" s="6"/>
      <c r="F17" s="78"/>
      <c r="G17" s="72">
        <f t="shared" si="1"/>
        <v>0</v>
      </c>
      <c r="H17" s="6"/>
      <c r="I17" s="6"/>
      <c r="J17" s="6"/>
      <c r="K17" s="73">
        <f t="shared" si="2"/>
      </c>
      <c r="L17" s="74">
        <f t="shared" si="3"/>
        <v>0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1:102" s="75" customFormat="1" ht="24" customHeight="1">
      <c r="A18" s="79"/>
      <c r="B18" s="80"/>
      <c r="C18" s="69">
        <f t="shared" si="0"/>
        <v>0</v>
      </c>
      <c r="D18" s="6"/>
      <c r="E18" s="6"/>
      <c r="F18" s="78"/>
      <c r="G18" s="72">
        <f t="shared" si="1"/>
        <v>0</v>
      </c>
      <c r="H18" s="6"/>
      <c r="I18" s="6"/>
      <c r="J18" s="6"/>
      <c r="K18" s="73">
        <f t="shared" si="2"/>
      </c>
      <c r="L18" s="74">
        <f t="shared" si="3"/>
        <v>0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1:102" s="75" customFormat="1" ht="24" customHeight="1">
      <c r="A19" s="79"/>
      <c r="B19" s="80"/>
      <c r="C19" s="69">
        <f t="shared" si="0"/>
        <v>0</v>
      </c>
      <c r="D19" s="6"/>
      <c r="E19" s="6"/>
      <c r="F19" s="78"/>
      <c r="G19" s="72">
        <f t="shared" si="1"/>
        <v>0</v>
      </c>
      <c r="H19" s="6"/>
      <c r="I19" s="6"/>
      <c r="J19" s="6"/>
      <c r="K19" s="73">
        <f t="shared" si="2"/>
      </c>
      <c r="L19" s="74">
        <f t="shared" si="3"/>
        <v>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</row>
    <row r="20" spans="1:102" s="75" customFormat="1" ht="24" customHeight="1">
      <c r="A20" s="79"/>
      <c r="B20" s="80"/>
      <c r="C20" s="69">
        <f t="shared" si="0"/>
        <v>0</v>
      </c>
      <c r="D20" s="6"/>
      <c r="E20" s="6"/>
      <c r="F20" s="78"/>
      <c r="G20" s="72">
        <f t="shared" si="1"/>
        <v>0</v>
      </c>
      <c r="H20" s="6"/>
      <c r="I20" s="6"/>
      <c r="J20" s="6"/>
      <c r="K20" s="73">
        <f t="shared" si="2"/>
      </c>
      <c r="L20" s="74">
        <f t="shared" si="3"/>
        <v>0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</row>
    <row r="21" spans="1:102" s="75" customFormat="1" ht="24" customHeight="1">
      <c r="A21" s="79"/>
      <c r="B21" s="80"/>
      <c r="C21" s="69">
        <f t="shared" si="0"/>
        <v>0</v>
      </c>
      <c r="D21" s="6"/>
      <c r="E21" s="6"/>
      <c r="F21" s="78"/>
      <c r="G21" s="72">
        <f t="shared" si="1"/>
        <v>0</v>
      </c>
      <c r="H21" s="6"/>
      <c r="I21" s="6"/>
      <c r="J21" s="6"/>
      <c r="K21" s="73">
        <f t="shared" si="2"/>
      </c>
      <c r="L21" s="74">
        <f t="shared" si="3"/>
        <v>0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</row>
    <row r="22" spans="1:102" s="75" customFormat="1" ht="24" customHeight="1">
      <c r="A22" s="79"/>
      <c r="B22" s="80"/>
      <c r="C22" s="69">
        <f t="shared" si="0"/>
        <v>0</v>
      </c>
      <c r="D22" s="6"/>
      <c r="E22" s="6"/>
      <c r="F22" s="78"/>
      <c r="G22" s="72">
        <f t="shared" si="1"/>
        <v>0</v>
      </c>
      <c r="H22" s="6"/>
      <c r="I22" s="6"/>
      <c r="J22" s="6"/>
      <c r="K22" s="73">
        <f t="shared" si="2"/>
      </c>
      <c r="L22" s="74">
        <f t="shared" si="3"/>
        <v>0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1:102" s="75" customFormat="1" ht="24" customHeight="1">
      <c r="A23" s="79"/>
      <c r="B23" s="80"/>
      <c r="C23" s="69">
        <f t="shared" si="0"/>
        <v>0</v>
      </c>
      <c r="D23" s="6"/>
      <c r="E23" s="6"/>
      <c r="F23" s="78"/>
      <c r="G23" s="72">
        <f t="shared" si="1"/>
        <v>0</v>
      </c>
      <c r="H23" s="6"/>
      <c r="I23" s="6"/>
      <c r="J23" s="6"/>
      <c r="K23" s="73">
        <f t="shared" si="2"/>
      </c>
      <c r="L23" s="74">
        <f t="shared" si="3"/>
        <v>0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</row>
    <row r="24" spans="1:102" s="75" customFormat="1" ht="24" customHeight="1">
      <c r="A24" s="79"/>
      <c r="B24" s="80"/>
      <c r="C24" s="69">
        <f t="shared" si="0"/>
        <v>0</v>
      </c>
      <c r="D24" s="6"/>
      <c r="E24" s="6"/>
      <c r="F24" s="78"/>
      <c r="G24" s="72">
        <f t="shared" si="1"/>
        <v>0</v>
      </c>
      <c r="H24" s="6"/>
      <c r="I24" s="6"/>
      <c r="J24" s="6"/>
      <c r="K24" s="73">
        <f t="shared" si="2"/>
      </c>
      <c r="L24" s="74">
        <f t="shared" si="3"/>
        <v>0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1:102" s="75" customFormat="1" ht="24" customHeight="1">
      <c r="A25" s="79"/>
      <c r="B25" s="80"/>
      <c r="C25" s="69">
        <f t="shared" si="0"/>
        <v>0</v>
      </c>
      <c r="D25" s="6"/>
      <c r="E25" s="6"/>
      <c r="F25" s="78"/>
      <c r="G25" s="72">
        <f t="shared" si="1"/>
        <v>0</v>
      </c>
      <c r="H25" s="6"/>
      <c r="I25" s="6"/>
      <c r="J25" s="6"/>
      <c r="K25" s="73">
        <f t="shared" si="2"/>
      </c>
      <c r="L25" s="74">
        <f t="shared" si="3"/>
        <v>0</v>
      </c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</row>
    <row r="26" spans="1:102" s="75" customFormat="1" ht="24" customHeight="1">
      <c r="A26" s="79"/>
      <c r="B26" s="80"/>
      <c r="C26" s="69">
        <f t="shared" si="0"/>
        <v>0</v>
      </c>
      <c r="D26" s="6"/>
      <c r="E26" s="6"/>
      <c r="F26" s="78"/>
      <c r="G26" s="72">
        <f t="shared" si="1"/>
        <v>0</v>
      </c>
      <c r="H26" s="6"/>
      <c r="I26" s="6"/>
      <c r="J26" s="6"/>
      <c r="K26" s="73">
        <f t="shared" si="2"/>
      </c>
      <c r="L26" s="74">
        <f t="shared" si="3"/>
        <v>0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</row>
    <row r="27" spans="1:102" s="75" customFormat="1" ht="24" customHeight="1">
      <c r="A27" s="79"/>
      <c r="B27" s="80"/>
      <c r="C27" s="69">
        <f t="shared" si="0"/>
        <v>0</v>
      </c>
      <c r="D27" s="6"/>
      <c r="E27" s="6"/>
      <c r="F27" s="78"/>
      <c r="G27" s="72">
        <f t="shared" si="1"/>
        <v>0</v>
      </c>
      <c r="H27" s="6"/>
      <c r="I27" s="6"/>
      <c r="J27" s="6"/>
      <c r="K27" s="73">
        <f t="shared" si="2"/>
      </c>
      <c r="L27" s="74">
        <f t="shared" si="3"/>
        <v>0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</row>
    <row r="28" spans="1:102" s="75" customFormat="1" ht="24" customHeight="1">
      <c r="A28" s="79"/>
      <c r="B28" s="80"/>
      <c r="C28" s="69">
        <f t="shared" si="0"/>
        <v>0</v>
      </c>
      <c r="D28" s="6"/>
      <c r="E28" s="6"/>
      <c r="F28" s="78"/>
      <c r="G28" s="72">
        <f t="shared" si="1"/>
        <v>0</v>
      </c>
      <c r="H28" s="6"/>
      <c r="I28" s="6"/>
      <c r="J28" s="6"/>
      <c r="K28" s="73">
        <f t="shared" si="2"/>
      </c>
      <c r="L28" s="74">
        <f t="shared" si="3"/>
        <v>0</v>
      </c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</row>
    <row r="29" spans="1:102" s="75" customFormat="1" ht="24" customHeight="1">
      <c r="A29" s="79"/>
      <c r="B29" s="80"/>
      <c r="C29" s="69">
        <f t="shared" si="0"/>
        <v>0</v>
      </c>
      <c r="D29" s="6"/>
      <c r="E29" s="6"/>
      <c r="F29" s="78"/>
      <c r="G29" s="72">
        <f t="shared" si="1"/>
        <v>0</v>
      </c>
      <c r="H29" s="6"/>
      <c r="I29" s="6"/>
      <c r="J29" s="6"/>
      <c r="K29" s="73">
        <f t="shared" si="2"/>
      </c>
      <c r="L29" s="74">
        <f t="shared" si="3"/>
        <v>0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102" s="75" customFormat="1" ht="24" customHeight="1">
      <c r="A30" s="79"/>
      <c r="B30" s="80"/>
      <c r="C30" s="69">
        <f t="shared" si="0"/>
        <v>0</v>
      </c>
      <c r="D30" s="6"/>
      <c r="E30" s="6"/>
      <c r="F30" s="78"/>
      <c r="G30" s="72">
        <f t="shared" si="1"/>
        <v>0</v>
      </c>
      <c r="H30" s="6"/>
      <c r="I30" s="6"/>
      <c r="J30" s="6"/>
      <c r="K30" s="73">
        <f t="shared" si="2"/>
      </c>
      <c r="L30" s="74">
        <f t="shared" si="3"/>
        <v>0</v>
      </c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1:102" s="75" customFormat="1" ht="24" customHeight="1">
      <c r="A31" s="79"/>
      <c r="B31" s="80"/>
      <c r="C31" s="69">
        <f t="shared" si="0"/>
        <v>0</v>
      </c>
      <c r="D31" s="6"/>
      <c r="E31" s="6"/>
      <c r="F31" s="78"/>
      <c r="G31" s="72">
        <f t="shared" si="1"/>
        <v>0</v>
      </c>
      <c r="H31" s="6"/>
      <c r="I31" s="6"/>
      <c r="J31" s="6"/>
      <c r="K31" s="73">
        <f t="shared" si="2"/>
      </c>
      <c r="L31" s="74">
        <f t="shared" si="3"/>
        <v>0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</row>
    <row r="32" spans="1:102" s="75" customFormat="1" ht="24" customHeight="1">
      <c r="A32" s="79"/>
      <c r="B32" s="80"/>
      <c r="C32" s="69">
        <f t="shared" si="0"/>
        <v>0</v>
      </c>
      <c r="D32" s="6"/>
      <c r="E32" s="6"/>
      <c r="F32" s="78"/>
      <c r="G32" s="72">
        <f t="shared" si="1"/>
        <v>0</v>
      </c>
      <c r="H32" s="6"/>
      <c r="I32" s="6"/>
      <c r="J32" s="6"/>
      <c r="K32" s="73">
        <f t="shared" si="2"/>
      </c>
      <c r="L32" s="74">
        <f t="shared" si="3"/>
        <v>0</v>
      </c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</row>
    <row r="33" spans="1:102" s="75" customFormat="1" ht="24" customHeight="1">
      <c r="A33" s="79"/>
      <c r="B33" s="80"/>
      <c r="C33" s="69">
        <f t="shared" si="0"/>
        <v>0</v>
      </c>
      <c r="D33" s="6"/>
      <c r="E33" s="6"/>
      <c r="F33" s="78"/>
      <c r="G33" s="72">
        <f t="shared" si="1"/>
        <v>0</v>
      </c>
      <c r="H33" s="6"/>
      <c r="I33" s="6"/>
      <c r="J33" s="6"/>
      <c r="K33" s="73">
        <f t="shared" si="2"/>
      </c>
      <c r="L33" s="74">
        <f t="shared" si="3"/>
        <v>0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</row>
    <row r="34" spans="1:102" s="75" customFormat="1" ht="24" customHeight="1">
      <c r="A34" s="79"/>
      <c r="B34" s="80"/>
      <c r="C34" s="69">
        <f t="shared" si="0"/>
        <v>0</v>
      </c>
      <c r="D34" s="6"/>
      <c r="E34" s="6"/>
      <c r="F34" s="78"/>
      <c r="G34" s="72">
        <f t="shared" si="1"/>
        <v>0</v>
      </c>
      <c r="H34" s="6"/>
      <c r="I34" s="6"/>
      <c r="J34" s="6"/>
      <c r="K34" s="73">
        <f t="shared" si="2"/>
      </c>
      <c r="L34" s="74">
        <f t="shared" si="3"/>
        <v>0</v>
      </c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</row>
    <row r="35" spans="1:102" s="75" customFormat="1" ht="24" customHeight="1">
      <c r="A35" s="79"/>
      <c r="B35" s="80"/>
      <c r="C35" s="69">
        <f t="shared" si="0"/>
        <v>0</v>
      </c>
      <c r="D35" s="6"/>
      <c r="E35" s="6"/>
      <c r="F35" s="78"/>
      <c r="G35" s="72">
        <f t="shared" si="1"/>
        <v>0</v>
      </c>
      <c r="H35" s="6"/>
      <c r="I35" s="6"/>
      <c r="J35" s="6"/>
      <c r="K35" s="73">
        <f t="shared" si="2"/>
      </c>
      <c r="L35" s="74">
        <f t="shared" si="3"/>
        <v>0</v>
      </c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</row>
    <row r="36" spans="1:102" s="75" customFormat="1" ht="24" customHeight="1">
      <c r="A36" s="79"/>
      <c r="B36" s="80"/>
      <c r="C36" s="69">
        <f t="shared" si="0"/>
        <v>0</v>
      </c>
      <c r="D36" s="6"/>
      <c r="E36" s="6"/>
      <c r="F36" s="78"/>
      <c r="G36" s="72">
        <f t="shared" si="1"/>
        <v>0</v>
      </c>
      <c r="H36" s="6"/>
      <c r="I36" s="6"/>
      <c r="J36" s="6"/>
      <c r="K36" s="73">
        <f t="shared" si="2"/>
      </c>
      <c r="L36" s="74">
        <f t="shared" si="3"/>
        <v>0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</row>
    <row r="37" spans="1:102" s="75" customFormat="1" ht="24" customHeight="1">
      <c r="A37" s="79"/>
      <c r="B37" s="80"/>
      <c r="C37" s="69">
        <f t="shared" si="0"/>
        <v>0</v>
      </c>
      <c r="D37" s="6"/>
      <c r="E37" s="6"/>
      <c r="F37" s="78"/>
      <c r="G37" s="72">
        <f t="shared" si="1"/>
        <v>0</v>
      </c>
      <c r="H37" s="6"/>
      <c r="I37" s="6"/>
      <c r="J37" s="6"/>
      <c r="K37" s="73">
        <f t="shared" si="2"/>
      </c>
      <c r="L37" s="74">
        <f t="shared" si="3"/>
        <v>0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</row>
    <row r="38" spans="1:102" s="75" customFormat="1" ht="24" customHeight="1">
      <c r="A38" s="79"/>
      <c r="B38" s="80"/>
      <c r="C38" s="69">
        <f t="shared" si="0"/>
        <v>0</v>
      </c>
      <c r="D38" s="6"/>
      <c r="E38" s="6"/>
      <c r="F38" s="78"/>
      <c r="G38" s="72">
        <f t="shared" si="1"/>
        <v>0</v>
      </c>
      <c r="H38" s="6"/>
      <c r="I38" s="6"/>
      <c r="J38" s="6"/>
      <c r="K38" s="73">
        <f t="shared" si="2"/>
      </c>
      <c r="L38" s="74">
        <f t="shared" si="3"/>
        <v>0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</row>
    <row r="39" spans="1:102" s="75" customFormat="1" ht="24" customHeight="1">
      <c r="A39" s="81"/>
      <c r="B39" s="82"/>
      <c r="C39" s="69">
        <f t="shared" si="0"/>
        <v>0</v>
      </c>
      <c r="D39" s="6"/>
      <c r="E39" s="6"/>
      <c r="F39" s="78"/>
      <c r="G39" s="72">
        <f t="shared" si="1"/>
        <v>0</v>
      </c>
      <c r="H39" s="6"/>
      <c r="I39" s="6"/>
      <c r="J39" s="6"/>
      <c r="K39" s="73">
        <f t="shared" si="2"/>
      </c>
      <c r="L39" s="74">
        <f t="shared" si="3"/>
        <v>0</v>
      </c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</row>
    <row r="40" spans="1:102" s="75" customFormat="1" ht="24" customHeight="1">
      <c r="A40" s="81"/>
      <c r="B40" s="82"/>
      <c r="C40" s="69">
        <f t="shared" si="0"/>
        <v>0</v>
      </c>
      <c r="D40" s="6"/>
      <c r="E40" s="6"/>
      <c r="F40" s="78"/>
      <c r="G40" s="72">
        <f t="shared" si="1"/>
        <v>0</v>
      </c>
      <c r="H40" s="6"/>
      <c r="I40" s="6"/>
      <c r="J40" s="6"/>
      <c r="K40" s="73">
        <f t="shared" si="2"/>
      </c>
      <c r="L40" s="74">
        <f t="shared" si="3"/>
        <v>0</v>
      </c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</row>
    <row r="41" spans="1:102" s="75" customFormat="1" ht="24" customHeight="1">
      <c r="A41" s="81"/>
      <c r="B41" s="82"/>
      <c r="C41" s="69">
        <f t="shared" si="0"/>
        <v>0</v>
      </c>
      <c r="D41" s="6"/>
      <c r="E41" s="6"/>
      <c r="F41" s="78"/>
      <c r="G41" s="72">
        <f t="shared" si="1"/>
        <v>0</v>
      </c>
      <c r="H41" s="6"/>
      <c r="I41" s="6"/>
      <c r="J41" s="6"/>
      <c r="K41" s="73">
        <f t="shared" si="2"/>
      </c>
      <c r="L41" s="74">
        <f t="shared" si="3"/>
        <v>0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</row>
    <row r="42" spans="1:102" s="75" customFormat="1" ht="24" customHeight="1">
      <c r="A42" s="81"/>
      <c r="B42" s="82"/>
      <c r="C42" s="69">
        <f t="shared" si="0"/>
        <v>0</v>
      </c>
      <c r="D42" s="6"/>
      <c r="E42" s="6"/>
      <c r="F42" s="78"/>
      <c r="G42" s="72">
        <f t="shared" si="1"/>
        <v>0</v>
      </c>
      <c r="H42" s="6"/>
      <c r="I42" s="6"/>
      <c r="J42" s="6"/>
      <c r="K42" s="73">
        <f t="shared" si="2"/>
      </c>
      <c r="L42" s="74">
        <f t="shared" si="3"/>
        <v>0</v>
      </c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</row>
    <row r="43" spans="1:102" s="75" customFormat="1" ht="24" customHeight="1">
      <c r="A43" s="81"/>
      <c r="B43" s="83"/>
      <c r="C43" s="69">
        <f t="shared" si="0"/>
        <v>0</v>
      </c>
      <c r="D43" s="6"/>
      <c r="E43" s="6"/>
      <c r="F43" s="78"/>
      <c r="G43" s="72">
        <f t="shared" si="1"/>
        <v>0</v>
      </c>
      <c r="H43" s="6"/>
      <c r="I43" s="6"/>
      <c r="J43" s="6"/>
      <c r="K43" s="73">
        <f t="shared" si="2"/>
      </c>
      <c r="L43" s="74">
        <f t="shared" si="3"/>
        <v>0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</row>
    <row r="44" spans="1:102" s="75" customFormat="1" ht="24" customHeight="1">
      <c r="A44" s="79"/>
      <c r="B44" s="83"/>
      <c r="C44" s="69">
        <f t="shared" si="0"/>
        <v>0</v>
      </c>
      <c r="D44" s="6"/>
      <c r="E44" s="6"/>
      <c r="F44" s="78"/>
      <c r="G44" s="72">
        <f t="shared" si="1"/>
        <v>0</v>
      </c>
      <c r="H44" s="6"/>
      <c r="I44" s="6"/>
      <c r="J44" s="6"/>
      <c r="K44" s="73">
        <f t="shared" si="2"/>
      </c>
      <c r="L44" s="74">
        <f t="shared" si="3"/>
        <v>0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</row>
    <row r="45" spans="1:102" s="86" customFormat="1" ht="24" customHeight="1">
      <c r="A45" s="84" t="s">
        <v>288</v>
      </c>
      <c r="B45" s="85"/>
      <c r="C45" s="69">
        <f t="shared" si="0"/>
        <v>0</v>
      </c>
      <c r="D45" s="6"/>
      <c r="E45" s="6"/>
      <c r="F45" s="78"/>
      <c r="G45" s="72">
        <f t="shared" si="1"/>
        <v>0</v>
      </c>
      <c r="H45" s="6"/>
      <c r="I45" s="6"/>
      <c r="J45" s="6"/>
      <c r="K45" s="73">
        <f t="shared" si="2"/>
      </c>
      <c r="L45" s="74">
        <f t="shared" si="3"/>
        <v>0</v>
      </c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</row>
    <row r="46" spans="1:102" s="86" customFormat="1" ht="24" customHeight="1">
      <c r="A46" s="87" t="s">
        <v>289</v>
      </c>
      <c r="B46" s="85"/>
      <c r="C46" s="69">
        <f t="shared" si="0"/>
        <v>0</v>
      </c>
      <c r="D46" s="6"/>
      <c r="E46" s="6"/>
      <c r="F46" s="78"/>
      <c r="G46" s="72">
        <f t="shared" si="1"/>
        <v>0</v>
      </c>
      <c r="H46" s="6"/>
      <c r="I46" s="6"/>
      <c r="J46" s="6"/>
      <c r="K46" s="73">
        <f t="shared" si="2"/>
      </c>
      <c r="L46" s="74">
        <f t="shared" si="3"/>
        <v>0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</row>
    <row r="47" spans="1:11" ht="33" customHeight="1">
      <c r="A47" s="387" t="s">
        <v>290</v>
      </c>
      <c r="B47" s="387"/>
      <c r="C47" s="88">
        <f>SUM(C10:C46)</f>
        <v>0</v>
      </c>
      <c r="D47" s="88">
        <f aca="true" t="shared" si="4" ref="D47:J47">SUM(D10:D46)</f>
        <v>0</v>
      </c>
      <c r="E47" s="88">
        <f t="shared" si="4"/>
        <v>0</v>
      </c>
      <c r="F47" s="89">
        <f t="shared" si="4"/>
        <v>0</v>
      </c>
      <c r="G47" s="90">
        <f>SUM(G10:G46)</f>
        <v>0</v>
      </c>
      <c r="H47" s="91">
        <f t="shared" si="4"/>
        <v>0</v>
      </c>
      <c r="I47" s="88">
        <f t="shared" si="4"/>
        <v>0</v>
      </c>
      <c r="J47" s="89">
        <f t="shared" si="4"/>
        <v>0</v>
      </c>
      <c r="K47" s="74"/>
    </row>
    <row r="48" spans="1:12" ht="33" customHeight="1">
      <c r="A48" s="383" t="s">
        <v>291</v>
      </c>
      <c r="B48" s="383"/>
      <c r="C48" s="92"/>
      <c r="D48" s="93"/>
      <c r="E48" s="94"/>
      <c r="F48" s="95"/>
      <c r="G48" s="96"/>
      <c r="H48" s="97"/>
      <c r="I48" s="98"/>
      <c r="J48" s="99"/>
      <c r="K48" s="73">
        <f>IF(C48&lt;G48,"*","")</f>
      </c>
      <c r="L48" s="74">
        <f t="shared" si="3"/>
        <v>0</v>
      </c>
    </row>
    <row r="49" spans="1:11" ht="43.5" customHeight="1">
      <c r="A49" s="383" t="s">
        <v>292</v>
      </c>
      <c r="B49" s="383"/>
      <c r="C49" s="69">
        <f>SUM(D49:F49)</f>
        <v>0</v>
      </c>
      <c r="D49" s="6"/>
      <c r="E49" s="6"/>
      <c r="F49" s="100"/>
      <c r="G49" s="101"/>
      <c r="H49" s="102"/>
      <c r="I49" s="102"/>
      <c r="J49" s="103"/>
      <c r="K49" s="73"/>
    </row>
    <row r="50" ht="19.5" customHeight="1">
      <c r="L50" s="74">
        <f>SUM(L10:L49)</f>
        <v>0</v>
      </c>
    </row>
    <row r="51" spans="1:3" ht="18" customHeight="1">
      <c r="A51" s="104"/>
      <c r="B51" s="104"/>
      <c r="C51" s="105"/>
    </row>
    <row r="52" spans="1:3" ht="18" customHeight="1">
      <c r="A52" s="104"/>
      <c r="B52" s="104"/>
      <c r="C52" s="105"/>
    </row>
    <row r="53" spans="1:3" ht="18" customHeight="1">
      <c r="A53" s="104"/>
      <c r="B53" s="104"/>
      <c r="C53" s="105"/>
    </row>
    <row r="54" spans="1:3" ht="18" customHeight="1">
      <c r="A54" s="104"/>
      <c r="B54" s="104"/>
      <c r="C54" s="105"/>
    </row>
    <row r="55" spans="1:3" ht="18" customHeight="1">
      <c r="A55" s="104"/>
      <c r="B55" s="104"/>
      <c r="C55" s="105"/>
    </row>
    <row r="56" spans="1:3" ht="18" customHeight="1">
      <c r="A56" s="104"/>
      <c r="B56" s="104"/>
      <c r="C56" s="105"/>
    </row>
    <row r="57" spans="1:3" ht="18" customHeight="1">
      <c r="A57" s="104"/>
      <c r="B57" s="104"/>
      <c r="C57" s="105"/>
    </row>
    <row r="58" spans="1:3" ht="18" customHeight="1">
      <c r="A58" s="104"/>
      <c r="B58" s="104"/>
      <c r="C58" s="105"/>
    </row>
    <row r="59" spans="1:3" ht="18" customHeight="1">
      <c r="A59" s="104"/>
      <c r="B59" s="104"/>
      <c r="C59" s="105"/>
    </row>
    <row r="60" spans="1:3" ht="18" customHeight="1">
      <c r="A60" s="104"/>
      <c r="B60" s="104"/>
      <c r="C60" s="105"/>
    </row>
    <row r="61" spans="1:3" ht="18" customHeight="1">
      <c r="A61" s="104"/>
      <c r="B61" s="104"/>
      <c r="C61" s="105"/>
    </row>
    <row r="62" spans="1:3" ht="18" customHeight="1">
      <c r="A62" s="104"/>
      <c r="B62" s="104"/>
      <c r="C62" s="105"/>
    </row>
    <row r="63" spans="1:3" ht="18" customHeight="1">
      <c r="A63" s="104"/>
      <c r="B63" s="104"/>
      <c r="C63" s="105"/>
    </row>
    <row r="64" spans="1:3" ht="18" customHeight="1">
      <c r="A64" s="104"/>
      <c r="B64" s="104"/>
      <c r="C64" s="105"/>
    </row>
    <row r="65" spans="1:3" ht="18" customHeight="1">
      <c r="A65" s="104"/>
      <c r="B65" s="104"/>
      <c r="C65" s="105"/>
    </row>
    <row r="66" spans="1:3" ht="18" customHeight="1">
      <c r="A66" s="104"/>
      <c r="B66" s="104"/>
      <c r="C66" s="105"/>
    </row>
    <row r="67" spans="1:3" ht="18" customHeight="1">
      <c r="A67" s="104"/>
      <c r="B67" s="104"/>
      <c r="C67" s="105"/>
    </row>
    <row r="68" spans="1:3" ht="18" customHeight="1">
      <c r="A68" s="104"/>
      <c r="B68" s="104"/>
      <c r="C68" s="105"/>
    </row>
    <row r="69" spans="1:3" ht="18" customHeight="1">
      <c r="A69" s="104"/>
      <c r="B69" s="104"/>
      <c r="C69" s="105"/>
    </row>
    <row r="70" spans="1:3" ht="18" customHeight="1">
      <c r="A70" s="104"/>
      <c r="B70" s="104"/>
      <c r="C70" s="105"/>
    </row>
    <row r="71" spans="1:3" ht="18" customHeight="1">
      <c r="A71" s="104"/>
      <c r="B71" s="104"/>
      <c r="C71" s="105"/>
    </row>
    <row r="72" spans="1:3" ht="12.75">
      <c r="A72" s="104"/>
      <c r="B72" s="104"/>
      <c r="C72" s="105"/>
    </row>
    <row r="73" spans="1:3" ht="12.75">
      <c r="A73" s="104"/>
      <c r="B73" s="104"/>
      <c r="C73" s="105"/>
    </row>
    <row r="74" spans="1:3" ht="12.75">
      <c r="A74" s="104"/>
      <c r="B74" s="104"/>
      <c r="C74" s="105"/>
    </row>
    <row r="75" spans="1:3" ht="12.75">
      <c r="A75" s="104"/>
      <c r="B75" s="104"/>
      <c r="C75" s="105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</sheetData>
  <sheetProtection password="E09E" sheet="1"/>
  <mergeCells count="8">
    <mergeCell ref="A48:B48"/>
    <mergeCell ref="A49:B49"/>
    <mergeCell ref="A5:B5"/>
    <mergeCell ref="C5:J5"/>
    <mergeCell ref="A9:B9"/>
    <mergeCell ref="A47:B47"/>
    <mergeCell ref="C6:F6"/>
    <mergeCell ref="G6:J6"/>
  </mergeCells>
  <printOptions horizontalCentered="1"/>
  <pageMargins left="0.5" right="0.5" top="1.0298611111111111" bottom="0.75" header="0.5" footer="0.5"/>
  <pageSetup fitToHeight="1" fitToWidth="1" horizontalDpi="300" verticalDpi="300" orientation="portrait" scale="60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showZeros="0" zoomScalePageLayoutView="0" workbookViewId="0" topLeftCell="A1">
      <selection activeCell="D2" sqref="D2"/>
    </sheetView>
  </sheetViews>
  <sheetFormatPr defaultColWidth="9.140625" defaultRowHeight="12.75"/>
  <cols>
    <col min="1" max="2" width="5.7109375" style="35" customWidth="1"/>
    <col min="3" max="4" width="16.7109375" style="41" customWidth="1"/>
    <col min="5" max="5" width="17.7109375" style="41" customWidth="1"/>
    <col min="6" max="9" width="16.7109375" style="41" customWidth="1"/>
    <col min="10" max="10" width="5.2812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309"/>
      <c r="B1" s="310"/>
    </row>
    <row r="2" spans="1:5" s="45" customFormat="1" ht="12" customHeight="1">
      <c r="A2" s="311" t="s">
        <v>269</v>
      </c>
      <c r="B2" s="312"/>
      <c r="D2" s="46">
        <f>NAME!C9</f>
        <v>0</v>
      </c>
      <c r="E2" s="44"/>
    </row>
    <row r="3" spans="1:9" s="45" customFormat="1" ht="12" customHeight="1">
      <c r="A3" s="311" t="s">
        <v>270</v>
      </c>
      <c r="B3" s="312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313">
        <f>IF(K50&lt;&gt;0,"Error(s) detected on the row/s with asterisk ('*') to the right.  Refer to 'Instructions' Worksheet.","")</f>
      </c>
      <c r="B4" s="314"/>
      <c r="D4" s="48"/>
      <c r="E4" s="41"/>
      <c r="J4" s="41"/>
    </row>
    <row r="5" spans="1:9" s="343" customFormat="1" ht="15.75" customHeight="1" thickBot="1">
      <c r="A5" s="393" t="s">
        <v>272</v>
      </c>
      <c r="B5" s="394"/>
      <c r="C5" s="395" t="s">
        <v>293</v>
      </c>
      <c r="D5" s="395"/>
      <c r="E5" s="395"/>
      <c r="F5" s="395"/>
      <c r="G5" s="395"/>
      <c r="H5" s="395"/>
      <c r="I5" s="395"/>
    </row>
    <row r="6" spans="1:9" s="343" customFormat="1" ht="15.75" customHeight="1" thickBot="1">
      <c r="A6" s="345"/>
      <c r="B6" s="346"/>
      <c r="C6" s="396" t="s">
        <v>514</v>
      </c>
      <c r="D6" s="397"/>
      <c r="E6" s="398"/>
      <c r="F6" s="401" t="s">
        <v>294</v>
      </c>
      <c r="G6" s="402"/>
      <c r="H6" s="403"/>
      <c r="I6" s="347"/>
    </row>
    <row r="7" spans="1:9" ht="17.25" customHeight="1" thickBot="1">
      <c r="A7" s="53"/>
      <c r="B7" s="54"/>
      <c r="C7" s="111"/>
      <c r="D7" s="330" t="s">
        <v>274</v>
      </c>
      <c r="E7" s="328"/>
      <c r="F7" s="111"/>
      <c r="G7" s="330" t="s">
        <v>274</v>
      </c>
      <c r="H7" s="328"/>
      <c r="I7" s="404" t="s">
        <v>519</v>
      </c>
    </row>
    <row r="8" spans="1:9" ht="35.25" customHeight="1" thickBot="1">
      <c r="A8" s="57"/>
      <c r="B8" s="58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19" t="s">
        <v>296</v>
      </c>
      <c r="I8" s="405"/>
    </row>
    <row r="9" spans="1:9" ht="13.5" thickBot="1">
      <c r="A9" s="399" t="s">
        <v>279</v>
      </c>
      <c r="B9" s="400"/>
      <c r="C9" s="116" t="s">
        <v>298</v>
      </c>
      <c r="D9" s="332" t="s">
        <v>299</v>
      </c>
      <c r="E9" s="329" t="s">
        <v>300</v>
      </c>
      <c r="F9" s="119" t="s">
        <v>301</v>
      </c>
      <c r="G9" s="331" t="s">
        <v>302</v>
      </c>
      <c r="H9" s="329" t="s">
        <v>303</v>
      </c>
      <c r="I9" s="120" t="s">
        <v>304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6"/>
      <c r="E10" s="6"/>
      <c r="F10" s="121">
        <f>SUM(G10:H10)</f>
        <v>0</v>
      </c>
      <c r="G10" s="6"/>
      <c r="H10" s="6"/>
      <c r="I10" s="122"/>
      <c r="J10" s="73">
        <f>IF(OR(D10&lt;G10,E10&lt;H10),"*","")</f>
      </c>
      <c r="K10" s="74">
        <f aca="true" t="shared" si="0" ref="K10:K45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69">
        <f aca="true" t="shared" si="1" ref="C11:C45">SUM(D11:E11)</f>
        <v>0</v>
      </c>
      <c r="D11" s="6"/>
      <c r="E11" s="6"/>
      <c r="F11" s="123">
        <f>SUM(G11:H11)</f>
        <v>0</v>
      </c>
      <c r="G11" s="6"/>
      <c r="H11" s="6"/>
      <c r="I11" s="124"/>
      <c r="J11" s="73">
        <f aca="true" t="shared" si="2" ref="J11:J46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69">
        <f t="shared" si="1"/>
        <v>0</v>
      </c>
      <c r="D12" s="6"/>
      <c r="E12" s="6"/>
      <c r="F12" s="123">
        <f aca="true" t="shared" si="3" ref="F12:F46">SUM(G12:H12)</f>
        <v>0</v>
      </c>
      <c r="G12" s="6"/>
      <c r="H12" s="6"/>
      <c r="I12" s="124"/>
      <c r="J12" s="73">
        <f t="shared" si="2"/>
      </c>
      <c r="K12" s="74">
        <f t="shared" si="0"/>
        <v>0</v>
      </c>
    </row>
    <row r="13" spans="1:11" s="74" customFormat="1" ht="24" customHeight="1">
      <c r="A13" s="79"/>
      <c r="B13" s="80"/>
      <c r="C13" s="69">
        <f t="shared" si="1"/>
        <v>0</v>
      </c>
      <c r="D13" s="6"/>
      <c r="E13" s="6"/>
      <c r="F13" s="123">
        <f t="shared" si="3"/>
        <v>0</v>
      </c>
      <c r="G13" s="6"/>
      <c r="H13" s="6"/>
      <c r="I13" s="124"/>
      <c r="J13" s="73">
        <f t="shared" si="2"/>
      </c>
      <c r="K13" s="74">
        <f t="shared" si="0"/>
        <v>0</v>
      </c>
    </row>
    <row r="14" spans="1:11" s="74" customFormat="1" ht="24" customHeight="1">
      <c r="A14" s="79"/>
      <c r="B14" s="80"/>
      <c r="C14" s="69">
        <f t="shared" si="1"/>
        <v>0</v>
      </c>
      <c r="D14" s="6"/>
      <c r="E14" s="6"/>
      <c r="F14" s="123">
        <f t="shared" si="3"/>
        <v>0</v>
      </c>
      <c r="G14" s="6"/>
      <c r="H14" s="6"/>
      <c r="I14" s="124"/>
      <c r="J14" s="73">
        <f t="shared" si="2"/>
      </c>
      <c r="K14" s="74">
        <f t="shared" si="0"/>
        <v>0</v>
      </c>
    </row>
    <row r="15" spans="1:11" s="74" customFormat="1" ht="24" customHeight="1">
      <c r="A15" s="79"/>
      <c r="B15" s="80"/>
      <c r="C15" s="69">
        <f t="shared" si="1"/>
        <v>0</v>
      </c>
      <c r="D15" s="6"/>
      <c r="E15" s="6"/>
      <c r="F15" s="123">
        <f t="shared" si="3"/>
        <v>0</v>
      </c>
      <c r="G15" s="6"/>
      <c r="H15" s="6"/>
      <c r="I15" s="124"/>
      <c r="J15" s="73">
        <f t="shared" si="2"/>
      </c>
      <c r="K15" s="74">
        <f t="shared" si="0"/>
        <v>0</v>
      </c>
    </row>
    <row r="16" spans="1:11" s="74" customFormat="1" ht="24" customHeight="1">
      <c r="A16" s="79"/>
      <c r="B16" s="80"/>
      <c r="C16" s="69">
        <f t="shared" si="1"/>
        <v>0</v>
      </c>
      <c r="D16" s="6"/>
      <c r="E16" s="6"/>
      <c r="F16" s="123">
        <f t="shared" si="3"/>
        <v>0</v>
      </c>
      <c r="G16" s="6"/>
      <c r="H16" s="6"/>
      <c r="I16" s="124"/>
      <c r="J16" s="73">
        <f t="shared" si="2"/>
      </c>
      <c r="K16" s="74">
        <f t="shared" si="0"/>
        <v>0</v>
      </c>
    </row>
    <row r="17" spans="1:11" s="74" customFormat="1" ht="24" customHeight="1">
      <c r="A17" s="79"/>
      <c r="B17" s="80"/>
      <c r="C17" s="69">
        <f t="shared" si="1"/>
        <v>0</v>
      </c>
      <c r="D17" s="6"/>
      <c r="E17" s="6"/>
      <c r="F17" s="123">
        <f t="shared" si="3"/>
        <v>0</v>
      </c>
      <c r="G17" s="6"/>
      <c r="H17" s="6"/>
      <c r="I17" s="124"/>
      <c r="J17" s="73">
        <f t="shared" si="2"/>
      </c>
      <c r="K17" s="74">
        <f t="shared" si="0"/>
        <v>0</v>
      </c>
    </row>
    <row r="18" spans="1:11" s="74" customFormat="1" ht="24" customHeight="1">
      <c r="A18" s="79"/>
      <c r="B18" s="80"/>
      <c r="C18" s="69">
        <f t="shared" si="1"/>
        <v>0</v>
      </c>
      <c r="D18" s="6"/>
      <c r="E18" s="6"/>
      <c r="F18" s="123">
        <f t="shared" si="3"/>
        <v>0</v>
      </c>
      <c r="G18" s="6"/>
      <c r="H18" s="6"/>
      <c r="I18" s="124"/>
      <c r="J18" s="73">
        <f t="shared" si="2"/>
      </c>
      <c r="K18" s="74">
        <f t="shared" si="0"/>
        <v>0</v>
      </c>
    </row>
    <row r="19" spans="1:11" s="74" customFormat="1" ht="24" customHeight="1">
      <c r="A19" s="79"/>
      <c r="B19" s="80"/>
      <c r="C19" s="69">
        <f t="shared" si="1"/>
        <v>0</v>
      </c>
      <c r="D19" s="6"/>
      <c r="E19" s="6"/>
      <c r="F19" s="123">
        <f t="shared" si="3"/>
        <v>0</v>
      </c>
      <c r="G19" s="6"/>
      <c r="H19" s="6"/>
      <c r="I19" s="124"/>
      <c r="J19" s="73">
        <f t="shared" si="2"/>
      </c>
      <c r="K19" s="74">
        <f t="shared" si="0"/>
        <v>0</v>
      </c>
    </row>
    <row r="20" spans="1:11" s="74" customFormat="1" ht="24" customHeight="1">
      <c r="A20" s="79"/>
      <c r="B20" s="80"/>
      <c r="C20" s="69">
        <f t="shared" si="1"/>
        <v>0</v>
      </c>
      <c r="D20" s="6"/>
      <c r="E20" s="6"/>
      <c r="F20" s="123">
        <f t="shared" si="3"/>
        <v>0</v>
      </c>
      <c r="G20" s="6"/>
      <c r="H20" s="6"/>
      <c r="I20" s="124"/>
      <c r="J20" s="73">
        <f t="shared" si="2"/>
      </c>
      <c r="K20" s="74">
        <f t="shared" si="0"/>
        <v>0</v>
      </c>
    </row>
    <row r="21" spans="1:11" s="74" customFormat="1" ht="24" customHeight="1">
      <c r="A21" s="79"/>
      <c r="B21" s="80"/>
      <c r="C21" s="69">
        <f t="shared" si="1"/>
        <v>0</v>
      </c>
      <c r="D21" s="6"/>
      <c r="E21" s="6"/>
      <c r="F21" s="123">
        <f t="shared" si="3"/>
        <v>0</v>
      </c>
      <c r="G21" s="6"/>
      <c r="H21" s="6"/>
      <c r="I21" s="124"/>
      <c r="J21" s="73">
        <f t="shared" si="2"/>
      </c>
      <c r="K21" s="74">
        <f t="shared" si="0"/>
        <v>0</v>
      </c>
    </row>
    <row r="22" spans="1:11" s="74" customFormat="1" ht="24" customHeight="1">
      <c r="A22" s="79"/>
      <c r="B22" s="80"/>
      <c r="C22" s="69">
        <f t="shared" si="1"/>
        <v>0</v>
      </c>
      <c r="D22" s="6"/>
      <c r="E22" s="6"/>
      <c r="F22" s="123">
        <f t="shared" si="3"/>
        <v>0</v>
      </c>
      <c r="G22" s="6"/>
      <c r="H22" s="6"/>
      <c r="I22" s="124"/>
      <c r="J22" s="73">
        <f t="shared" si="2"/>
      </c>
      <c r="K22" s="74">
        <f t="shared" si="0"/>
        <v>0</v>
      </c>
    </row>
    <row r="23" spans="1:11" s="74" customFormat="1" ht="24" customHeight="1">
      <c r="A23" s="79"/>
      <c r="B23" s="80"/>
      <c r="C23" s="69">
        <f t="shared" si="1"/>
        <v>0</v>
      </c>
      <c r="D23" s="6"/>
      <c r="E23" s="6"/>
      <c r="F23" s="123">
        <f t="shared" si="3"/>
        <v>0</v>
      </c>
      <c r="G23" s="6"/>
      <c r="H23" s="6"/>
      <c r="I23" s="124"/>
      <c r="J23" s="73">
        <f t="shared" si="2"/>
      </c>
      <c r="K23" s="74">
        <f t="shared" si="0"/>
        <v>0</v>
      </c>
    </row>
    <row r="24" spans="1:11" s="74" customFormat="1" ht="24" customHeight="1">
      <c r="A24" s="79"/>
      <c r="B24" s="80"/>
      <c r="C24" s="69">
        <f t="shared" si="1"/>
        <v>0</v>
      </c>
      <c r="D24" s="6"/>
      <c r="E24" s="6"/>
      <c r="F24" s="123">
        <f t="shared" si="3"/>
        <v>0</v>
      </c>
      <c r="G24" s="6"/>
      <c r="H24" s="6"/>
      <c r="I24" s="124"/>
      <c r="J24" s="73">
        <f t="shared" si="2"/>
      </c>
      <c r="K24" s="74">
        <f t="shared" si="0"/>
        <v>0</v>
      </c>
    </row>
    <row r="25" spans="1:11" s="74" customFormat="1" ht="24" customHeight="1">
      <c r="A25" s="79"/>
      <c r="B25" s="80"/>
      <c r="C25" s="69">
        <f t="shared" si="1"/>
        <v>0</v>
      </c>
      <c r="D25" s="6"/>
      <c r="E25" s="6"/>
      <c r="F25" s="123">
        <f t="shared" si="3"/>
        <v>0</v>
      </c>
      <c r="G25" s="6"/>
      <c r="H25" s="6"/>
      <c r="I25" s="124"/>
      <c r="J25" s="73">
        <f t="shared" si="2"/>
      </c>
      <c r="K25" s="74">
        <f t="shared" si="0"/>
        <v>0</v>
      </c>
    </row>
    <row r="26" spans="1:11" s="74" customFormat="1" ht="24" customHeight="1">
      <c r="A26" s="79"/>
      <c r="B26" s="80"/>
      <c r="C26" s="69">
        <f t="shared" si="1"/>
        <v>0</v>
      </c>
      <c r="D26" s="6"/>
      <c r="E26" s="6"/>
      <c r="F26" s="123">
        <f t="shared" si="3"/>
        <v>0</v>
      </c>
      <c r="G26" s="6"/>
      <c r="H26" s="6"/>
      <c r="I26" s="124"/>
      <c r="J26" s="73">
        <f t="shared" si="2"/>
      </c>
      <c r="K26" s="74">
        <f t="shared" si="0"/>
        <v>0</v>
      </c>
    </row>
    <row r="27" spans="1:11" s="74" customFormat="1" ht="24" customHeight="1">
      <c r="A27" s="79"/>
      <c r="B27" s="80"/>
      <c r="C27" s="69">
        <f t="shared" si="1"/>
        <v>0</v>
      </c>
      <c r="D27" s="6"/>
      <c r="E27" s="6"/>
      <c r="F27" s="123">
        <f t="shared" si="3"/>
        <v>0</v>
      </c>
      <c r="G27" s="6"/>
      <c r="H27" s="6"/>
      <c r="I27" s="124"/>
      <c r="J27" s="73">
        <f t="shared" si="2"/>
      </c>
      <c r="K27" s="74">
        <f t="shared" si="0"/>
        <v>0</v>
      </c>
    </row>
    <row r="28" spans="1:11" s="74" customFormat="1" ht="24" customHeight="1">
      <c r="A28" s="79"/>
      <c r="B28" s="80"/>
      <c r="C28" s="69">
        <f t="shared" si="1"/>
        <v>0</v>
      </c>
      <c r="D28" s="6"/>
      <c r="E28" s="6"/>
      <c r="F28" s="123">
        <f t="shared" si="3"/>
        <v>0</v>
      </c>
      <c r="G28" s="6"/>
      <c r="H28" s="6"/>
      <c r="I28" s="124"/>
      <c r="J28" s="73">
        <f t="shared" si="2"/>
      </c>
      <c r="K28" s="74">
        <f t="shared" si="0"/>
        <v>0</v>
      </c>
    </row>
    <row r="29" spans="1:11" s="74" customFormat="1" ht="24" customHeight="1">
      <c r="A29" s="79"/>
      <c r="B29" s="80"/>
      <c r="C29" s="69">
        <f t="shared" si="1"/>
        <v>0</v>
      </c>
      <c r="D29" s="6"/>
      <c r="E29" s="6"/>
      <c r="F29" s="123">
        <f t="shared" si="3"/>
        <v>0</v>
      </c>
      <c r="G29" s="6"/>
      <c r="H29" s="6"/>
      <c r="I29" s="124"/>
      <c r="J29" s="73">
        <f t="shared" si="2"/>
      </c>
      <c r="K29" s="74">
        <f t="shared" si="0"/>
        <v>0</v>
      </c>
    </row>
    <row r="30" spans="1:11" s="74" customFormat="1" ht="24" customHeight="1">
      <c r="A30" s="79"/>
      <c r="B30" s="80"/>
      <c r="C30" s="69">
        <f t="shared" si="1"/>
        <v>0</v>
      </c>
      <c r="D30" s="6"/>
      <c r="E30" s="6"/>
      <c r="F30" s="123">
        <f t="shared" si="3"/>
        <v>0</v>
      </c>
      <c r="G30" s="6"/>
      <c r="H30" s="6"/>
      <c r="I30" s="124"/>
      <c r="J30" s="73">
        <f t="shared" si="2"/>
      </c>
      <c r="K30" s="74">
        <f t="shared" si="0"/>
        <v>0</v>
      </c>
    </row>
    <row r="31" spans="1:11" s="74" customFormat="1" ht="24" customHeight="1">
      <c r="A31" s="79"/>
      <c r="B31" s="80"/>
      <c r="C31" s="69">
        <f t="shared" si="1"/>
        <v>0</v>
      </c>
      <c r="D31" s="6"/>
      <c r="E31" s="6"/>
      <c r="F31" s="123">
        <f t="shared" si="3"/>
        <v>0</v>
      </c>
      <c r="G31" s="6"/>
      <c r="H31" s="6"/>
      <c r="I31" s="124"/>
      <c r="J31" s="73">
        <f t="shared" si="2"/>
      </c>
      <c r="K31" s="74">
        <f t="shared" si="0"/>
        <v>0</v>
      </c>
    </row>
    <row r="32" spans="1:11" s="74" customFormat="1" ht="24" customHeight="1">
      <c r="A32" s="79"/>
      <c r="B32" s="80"/>
      <c r="C32" s="69">
        <f t="shared" si="1"/>
        <v>0</v>
      </c>
      <c r="D32" s="6"/>
      <c r="E32" s="6"/>
      <c r="F32" s="123">
        <f t="shared" si="3"/>
        <v>0</v>
      </c>
      <c r="G32" s="6"/>
      <c r="H32" s="6"/>
      <c r="I32" s="124"/>
      <c r="J32" s="73">
        <f t="shared" si="2"/>
      </c>
      <c r="K32" s="74">
        <f t="shared" si="0"/>
        <v>0</v>
      </c>
    </row>
    <row r="33" spans="1:11" s="74" customFormat="1" ht="24" customHeight="1">
      <c r="A33" s="79"/>
      <c r="B33" s="80"/>
      <c r="C33" s="69">
        <f t="shared" si="1"/>
        <v>0</v>
      </c>
      <c r="D33" s="6"/>
      <c r="E33" s="6"/>
      <c r="F33" s="123">
        <f t="shared" si="3"/>
        <v>0</v>
      </c>
      <c r="G33" s="6"/>
      <c r="H33" s="6"/>
      <c r="I33" s="124"/>
      <c r="J33" s="73">
        <f t="shared" si="2"/>
      </c>
      <c r="K33" s="74">
        <f t="shared" si="0"/>
        <v>0</v>
      </c>
    </row>
    <row r="34" spans="1:11" s="74" customFormat="1" ht="24" customHeight="1">
      <c r="A34" s="79"/>
      <c r="B34" s="80"/>
      <c r="C34" s="69">
        <f t="shared" si="1"/>
        <v>0</v>
      </c>
      <c r="D34" s="6"/>
      <c r="E34" s="6"/>
      <c r="F34" s="123">
        <f t="shared" si="3"/>
        <v>0</v>
      </c>
      <c r="G34" s="6"/>
      <c r="H34" s="6"/>
      <c r="I34" s="124"/>
      <c r="J34" s="73">
        <f t="shared" si="2"/>
      </c>
      <c r="K34" s="74">
        <f t="shared" si="0"/>
        <v>0</v>
      </c>
    </row>
    <row r="35" spans="1:11" s="74" customFormat="1" ht="24" customHeight="1">
      <c r="A35" s="79"/>
      <c r="B35" s="80"/>
      <c r="C35" s="69">
        <f t="shared" si="1"/>
        <v>0</v>
      </c>
      <c r="D35" s="6"/>
      <c r="E35" s="6"/>
      <c r="F35" s="123">
        <f t="shared" si="3"/>
        <v>0</v>
      </c>
      <c r="G35" s="6"/>
      <c r="H35" s="6"/>
      <c r="I35" s="124"/>
      <c r="J35" s="73">
        <f t="shared" si="2"/>
      </c>
      <c r="K35" s="74">
        <f t="shared" si="0"/>
        <v>0</v>
      </c>
    </row>
    <row r="36" spans="1:11" s="74" customFormat="1" ht="24" customHeight="1">
      <c r="A36" s="79"/>
      <c r="B36" s="80"/>
      <c r="C36" s="69">
        <f t="shared" si="1"/>
        <v>0</v>
      </c>
      <c r="D36" s="6"/>
      <c r="E36" s="6"/>
      <c r="F36" s="123">
        <f t="shared" si="3"/>
        <v>0</v>
      </c>
      <c r="G36" s="6"/>
      <c r="H36" s="6"/>
      <c r="I36" s="124"/>
      <c r="J36" s="73">
        <f t="shared" si="2"/>
      </c>
      <c r="K36" s="74">
        <f t="shared" si="0"/>
        <v>0</v>
      </c>
    </row>
    <row r="37" spans="1:11" s="74" customFormat="1" ht="24" customHeight="1">
      <c r="A37" s="79"/>
      <c r="B37" s="80"/>
      <c r="C37" s="69">
        <f t="shared" si="1"/>
        <v>0</v>
      </c>
      <c r="D37" s="6"/>
      <c r="E37" s="6"/>
      <c r="F37" s="123">
        <f t="shared" si="3"/>
        <v>0</v>
      </c>
      <c r="G37" s="6"/>
      <c r="H37" s="6"/>
      <c r="I37" s="124"/>
      <c r="J37" s="73">
        <f t="shared" si="2"/>
      </c>
      <c r="K37" s="74">
        <f t="shared" si="0"/>
        <v>0</v>
      </c>
    </row>
    <row r="38" spans="1:11" s="74" customFormat="1" ht="24" customHeight="1">
      <c r="A38" s="79"/>
      <c r="B38" s="80"/>
      <c r="C38" s="69">
        <f t="shared" si="1"/>
        <v>0</v>
      </c>
      <c r="D38" s="6"/>
      <c r="E38" s="6"/>
      <c r="F38" s="123">
        <f t="shared" si="3"/>
        <v>0</v>
      </c>
      <c r="G38" s="6"/>
      <c r="H38" s="6"/>
      <c r="I38" s="124"/>
      <c r="J38" s="73">
        <f t="shared" si="2"/>
      </c>
      <c r="K38" s="74">
        <f t="shared" si="0"/>
        <v>0</v>
      </c>
    </row>
    <row r="39" spans="1:11" s="74" customFormat="1" ht="24" customHeight="1">
      <c r="A39" s="81"/>
      <c r="B39" s="82"/>
      <c r="C39" s="69">
        <f t="shared" si="1"/>
        <v>0</v>
      </c>
      <c r="D39" s="6"/>
      <c r="E39" s="6"/>
      <c r="F39" s="123">
        <f t="shared" si="3"/>
        <v>0</v>
      </c>
      <c r="G39" s="6"/>
      <c r="H39" s="6"/>
      <c r="I39" s="124"/>
      <c r="J39" s="73">
        <f t="shared" si="2"/>
      </c>
      <c r="K39" s="74">
        <f t="shared" si="0"/>
        <v>0</v>
      </c>
    </row>
    <row r="40" spans="1:11" s="74" customFormat="1" ht="24" customHeight="1">
      <c r="A40" s="81"/>
      <c r="B40" s="82"/>
      <c r="C40" s="69">
        <f t="shared" si="1"/>
        <v>0</v>
      </c>
      <c r="D40" s="6"/>
      <c r="E40" s="6"/>
      <c r="F40" s="123">
        <f t="shared" si="3"/>
        <v>0</v>
      </c>
      <c r="G40" s="6"/>
      <c r="H40" s="6"/>
      <c r="I40" s="124"/>
      <c r="J40" s="73">
        <f t="shared" si="2"/>
      </c>
      <c r="K40" s="74">
        <f t="shared" si="0"/>
        <v>0</v>
      </c>
    </row>
    <row r="41" spans="1:11" s="74" customFormat="1" ht="24" customHeight="1">
      <c r="A41" s="81"/>
      <c r="B41" s="82"/>
      <c r="C41" s="69">
        <f t="shared" si="1"/>
        <v>0</v>
      </c>
      <c r="D41" s="6"/>
      <c r="E41" s="6"/>
      <c r="F41" s="123">
        <f t="shared" si="3"/>
        <v>0</v>
      </c>
      <c r="G41" s="6"/>
      <c r="H41" s="6"/>
      <c r="I41" s="124"/>
      <c r="J41" s="73">
        <f t="shared" si="2"/>
      </c>
      <c r="K41" s="74">
        <f t="shared" si="0"/>
        <v>0</v>
      </c>
    </row>
    <row r="42" spans="1:11" s="74" customFormat="1" ht="24" customHeight="1">
      <c r="A42" s="81"/>
      <c r="B42" s="82"/>
      <c r="C42" s="69">
        <f t="shared" si="1"/>
        <v>0</v>
      </c>
      <c r="D42" s="6"/>
      <c r="E42" s="6"/>
      <c r="F42" s="123">
        <f t="shared" si="3"/>
        <v>0</v>
      </c>
      <c r="G42" s="6"/>
      <c r="H42" s="6"/>
      <c r="I42" s="124"/>
      <c r="J42" s="73">
        <f t="shared" si="2"/>
      </c>
      <c r="K42" s="74">
        <f t="shared" si="0"/>
        <v>0</v>
      </c>
    </row>
    <row r="43" spans="1:11" s="74" customFormat="1" ht="24" customHeight="1">
      <c r="A43" s="81"/>
      <c r="B43" s="83"/>
      <c r="C43" s="69">
        <f t="shared" si="1"/>
        <v>0</v>
      </c>
      <c r="D43" s="6"/>
      <c r="E43" s="6"/>
      <c r="F43" s="123">
        <f t="shared" si="3"/>
        <v>0</v>
      </c>
      <c r="G43" s="6"/>
      <c r="H43" s="6"/>
      <c r="I43" s="124"/>
      <c r="J43" s="73">
        <f t="shared" si="2"/>
      </c>
      <c r="K43" s="74">
        <f t="shared" si="0"/>
        <v>0</v>
      </c>
    </row>
    <row r="44" spans="1:11" s="74" customFormat="1" ht="24" customHeight="1">
      <c r="A44" s="79"/>
      <c r="B44" s="83"/>
      <c r="C44" s="69">
        <f t="shared" si="1"/>
        <v>0</v>
      </c>
      <c r="D44" s="6"/>
      <c r="E44" s="6"/>
      <c r="F44" s="123">
        <f t="shared" si="3"/>
        <v>0</v>
      </c>
      <c r="G44" s="6"/>
      <c r="H44" s="6"/>
      <c r="I44" s="124"/>
      <c r="J44" s="73">
        <f t="shared" si="2"/>
      </c>
      <c r="K44" s="74">
        <f t="shared" si="0"/>
        <v>0</v>
      </c>
    </row>
    <row r="45" spans="1:11" s="74" customFormat="1" ht="24" customHeight="1">
      <c r="A45" s="84" t="s">
        <v>288</v>
      </c>
      <c r="B45" s="85"/>
      <c r="C45" s="69">
        <f t="shared" si="1"/>
        <v>0</v>
      </c>
      <c r="D45" s="6"/>
      <c r="E45" s="6"/>
      <c r="F45" s="123">
        <f t="shared" si="3"/>
        <v>0</v>
      </c>
      <c r="G45" s="6"/>
      <c r="H45" s="6"/>
      <c r="I45" s="124"/>
      <c r="J45" s="73">
        <f t="shared" si="2"/>
      </c>
      <c r="K45" s="74">
        <f t="shared" si="0"/>
        <v>0</v>
      </c>
    </row>
    <row r="46" spans="1:11" s="74" customFormat="1" ht="24" customHeight="1">
      <c r="A46" s="87" t="s">
        <v>289</v>
      </c>
      <c r="B46" s="85"/>
      <c r="C46" s="69">
        <f>SUM(D46:E46)+I46</f>
        <v>0</v>
      </c>
      <c r="D46" s="6"/>
      <c r="E46" s="6"/>
      <c r="F46" s="123">
        <f t="shared" si="3"/>
        <v>0</v>
      </c>
      <c r="G46" s="6"/>
      <c r="H46" s="78"/>
      <c r="I46" s="128"/>
      <c r="J46" s="73">
        <f t="shared" si="2"/>
      </c>
      <c r="K46" s="74">
        <f>IF(J46="*",1,0)</f>
        <v>0</v>
      </c>
    </row>
    <row r="47" spans="1:11" ht="33" customHeight="1">
      <c r="A47" s="391" t="s">
        <v>290</v>
      </c>
      <c r="B47" s="392"/>
      <c r="C47" s="69">
        <f aca="true" t="shared" si="4" ref="C47:H47">SUM(C10:C46)</f>
        <v>0</v>
      </c>
      <c r="D47" s="88">
        <f t="shared" si="4"/>
        <v>0</v>
      </c>
      <c r="E47" s="89">
        <f t="shared" si="4"/>
        <v>0</v>
      </c>
      <c r="F47" s="123">
        <f t="shared" si="4"/>
        <v>0</v>
      </c>
      <c r="G47" s="91">
        <f t="shared" si="4"/>
        <v>0</v>
      </c>
      <c r="H47" s="89">
        <f t="shared" si="4"/>
        <v>0</v>
      </c>
      <c r="I47" s="129"/>
      <c r="J47" s="74"/>
      <c r="K47" s="74"/>
    </row>
    <row r="48" spans="1:11" ht="33" customHeight="1">
      <c r="A48" s="391" t="s">
        <v>291</v>
      </c>
      <c r="B48" s="392"/>
      <c r="C48" s="92"/>
      <c r="D48" s="93"/>
      <c r="E48" s="95"/>
      <c r="F48" s="92"/>
      <c r="G48" s="97"/>
      <c r="H48" s="98"/>
      <c r="I48" s="130"/>
      <c r="J48" s="73">
        <f>IF(C48&lt;F48,"*","")</f>
      </c>
      <c r="K48" s="74">
        <f>IF(J48="*",1,0)</f>
        <v>0</v>
      </c>
    </row>
    <row r="49" spans="1:10" ht="43.5" customHeight="1">
      <c r="A49" s="391" t="s">
        <v>292</v>
      </c>
      <c r="B49" s="392"/>
      <c r="C49" s="131">
        <f>SUM(D49:E49)</f>
        <v>0</v>
      </c>
      <c r="D49" s="6"/>
      <c r="E49" s="132"/>
      <c r="F49" s="101"/>
      <c r="G49" s="102"/>
      <c r="H49" s="102"/>
      <c r="I49" s="133"/>
      <c r="J49" s="74"/>
    </row>
    <row r="50" ht="19.5" customHeight="1">
      <c r="K50" s="74">
        <f>SUM(K10:K49)</f>
        <v>0</v>
      </c>
    </row>
    <row r="51" spans="1:3" ht="18" customHeight="1">
      <c r="A51" s="104"/>
      <c r="B51" s="104"/>
      <c r="C51" s="135"/>
    </row>
    <row r="52" spans="1:3" ht="18" customHeight="1">
      <c r="A52" s="104"/>
      <c r="B52" s="104"/>
      <c r="C52" s="135"/>
    </row>
    <row r="53" spans="1:3" ht="18" customHeight="1">
      <c r="A53" s="104"/>
      <c r="B53" s="104"/>
      <c r="C53" s="135"/>
    </row>
    <row r="54" spans="1:3" ht="18" customHeight="1">
      <c r="A54" s="104"/>
      <c r="B54" s="104"/>
      <c r="C54" s="135"/>
    </row>
    <row r="55" spans="1:3" ht="18" customHeight="1">
      <c r="A55" s="104"/>
      <c r="B55" s="104"/>
      <c r="C55" s="135"/>
    </row>
    <row r="56" spans="1:3" ht="18" customHeight="1">
      <c r="A56" s="104"/>
      <c r="B56" s="104"/>
      <c r="C56" s="135"/>
    </row>
    <row r="57" spans="1:3" ht="18" customHeight="1">
      <c r="A57" s="104"/>
      <c r="B57" s="104"/>
      <c r="C57" s="135"/>
    </row>
    <row r="58" spans="1:3" ht="18" customHeight="1">
      <c r="A58" s="104"/>
      <c r="B58" s="104"/>
      <c r="C58" s="135"/>
    </row>
    <row r="59" spans="1:3" ht="18" customHeight="1">
      <c r="A59" s="104"/>
      <c r="B59" s="104"/>
      <c r="C59" s="135"/>
    </row>
    <row r="60" spans="1:3" ht="18" customHeight="1">
      <c r="A60" s="104"/>
      <c r="B60" s="104"/>
      <c r="C60" s="135"/>
    </row>
    <row r="61" spans="1:3" ht="18" customHeight="1">
      <c r="A61" s="104"/>
      <c r="B61" s="104"/>
      <c r="C61" s="135"/>
    </row>
    <row r="62" spans="1:3" ht="18" customHeight="1">
      <c r="A62" s="104"/>
      <c r="B62" s="104"/>
      <c r="C62" s="135"/>
    </row>
    <row r="63" spans="1:3" ht="18" customHeight="1">
      <c r="A63" s="104"/>
      <c r="B63" s="104"/>
      <c r="C63" s="135"/>
    </row>
    <row r="64" spans="1:3" ht="18" customHeight="1">
      <c r="A64" s="104"/>
      <c r="B64" s="104"/>
      <c r="C64" s="135"/>
    </row>
    <row r="65" spans="1:3" ht="18" customHeight="1">
      <c r="A65" s="104"/>
      <c r="B65" s="104"/>
      <c r="C65" s="135"/>
    </row>
    <row r="66" spans="1:3" ht="18" customHeight="1">
      <c r="A66" s="104"/>
      <c r="B66" s="104"/>
      <c r="C66" s="135"/>
    </row>
    <row r="67" spans="1:3" ht="18" customHeight="1">
      <c r="A67" s="104"/>
      <c r="B67" s="104"/>
      <c r="C67" s="135"/>
    </row>
    <row r="68" spans="1:3" ht="18" customHeight="1">
      <c r="A68" s="104"/>
      <c r="B68" s="104"/>
      <c r="C68" s="135"/>
    </row>
    <row r="69" spans="1:3" ht="18" customHeight="1">
      <c r="A69" s="104"/>
      <c r="B69" s="104"/>
      <c r="C69" s="135"/>
    </row>
    <row r="70" spans="1:3" ht="18" customHeight="1">
      <c r="A70" s="104"/>
      <c r="B70" s="104"/>
      <c r="C70" s="135"/>
    </row>
    <row r="71" spans="1:3" ht="18" customHeight="1">
      <c r="A71" s="104"/>
      <c r="B71" s="104"/>
      <c r="C71" s="135"/>
    </row>
    <row r="72" spans="1:3" ht="12.75">
      <c r="A72" s="104"/>
      <c r="B72" s="104"/>
      <c r="C72" s="135"/>
    </row>
    <row r="73" spans="1:3" ht="12.75">
      <c r="A73" s="104"/>
      <c r="B73" s="104"/>
      <c r="C73" s="135"/>
    </row>
    <row r="74" spans="1:3" ht="12.75">
      <c r="A74" s="104"/>
      <c r="B74" s="104"/>
      <c r="C74" s="135"/>
    </row>
    <row r="75" spans="1:3" ht="12.75">
      <c r="A75" s="104"/>
      <c r="B75" s="104"/>
      <c r="C75" s="135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</sheetData>
  <sheetProtection password="E09E" sheet="1"/>
  <mergeCells count="9">
    <mergeCell ref="A48:B48"/>
    <mergeCell ref="A49:B49"/>
    <mergeCell ref="A5:B5"/>
    <mergeCell ref="C5:I5"/>
    <mergeCell ref="C6:E6"/>
    <mergeCell ref="A9:B9"/>
    <mergeCell ref="A47:B47"/>
    <mergeCell ref="F6:H6"/>
    <mergeCell ref="I7:I8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7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3" sqref="A43"/>
      <selection pane="bottomRight" activeCell="D2" sqref="D2:K2"/>
    </sheetView>
  </sheetViews>
  <sheetFormatPr defaultColWidth="9.140625" defaultRowHeight="12.75"/>
  <cols>
    <col min="1" max="2" width="5.7109375" style="136" customWidth="1"/>
    <col min="3" max="10" width="16.7109375" style="34" customWidth="1"/>
    <col min="11" max="11" width="5.28125" style="41" customWidth="1"/>
    <col min="12" max="12" width="0" style="41" hidden="1" customWidth="1"/>
    <col min="13" max="62" width="9.140625" style="41" customWidth="1"/>
    <col min="63" max="16384" width="9.140625" style="34" customWidth="1"/>
  </cols>
  <sheetData>
    <row r="1" spans="1:2" s="41" customFormat="1" ht="7.5" customHeight="1">
      <c r="A1" s="137"/>
      <c r="B1" s="137"/>
    </row>
    <row r="2" spans="1:11" s="45" customFormat="1" ht="12" customHeight="1">
      <c r="A2" s="43" t="s">
        <v>269</v>
      </c>
      <c r="B2" s="43"/>
      <c r="D2" s="408">
        <f>NAME!C9</f>
        <v>0</v>
      </c>
      <c r="E2" s="408"/>
      <c r="F2" s="408"/>
      <c r="G2" s="408"/>
      <c r="H2" s="408"/>
      <c r="I2" s="408"/>
      <c r="J2" s="408"/>
      <c r="K2" s="408"/>
    </row>
    <row r="3" spans="1:10" s="45" customFormat="1" ht="12" customHeight="1">
      <c r="A3" s="43" t="s">
        <v>270</v>
      </c>
      <c r="B3" s="43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3.5" thickBot="1">
      <c r="A4" s="50">
        <f>IF(L52&lt;&gt;0,"Error(s) detected on the row/s with asterisk ('*') to the right.  Refer to 'Instructions' Worksheet.","")</f>
      </c>
      <c r="B4" s="138"/>
      <c r="D4" s="48"/>
      <c r="E4" s="41"/>
      <c r="J4" s="41"/>
    </row>
    <row r="5" spans="1:10" ht="15.75" customHeight="1" thickBot="1">
      <c r="A5" s="388" t="s">
        <v>305</v>
      </c>
      <c r="B5" s="389"/>
      <c r="C5" s="388" t="s">
        <v>306</v>
      </c>
      <c r="D5" s="389"/>
      <c r="E5" s="389"/>
      <c r="F5" s="389"/>
      <c r="G5" s="389"/>
      <c r="H5" s="389"/>
      <c r="I5" s="389"/>
      <c r="J5" s="390"/>
    </row>
    <row r="6" spans="1:10" ht="15.75" customHeight="1" thickBot="1">
      <c r="A6" s="139"/>
      <c r="B6" s="140"/>
      <c r="C6" s="388" t="s">
        <v>513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 thickBot="1">
      <c r="A7" s="141"/>
      <c r="B7" s="142"/>
      <c r="C7" s="55"/>
      <c r="D7" s="335" t="s">
        <v>274</v>
      </c>
      <c r="E7" s="337"/>
      <c r="F7" s="338"/>
      <c r="G7" s="56"/>
      <c r="H7" s="335" t="s">
        <v>274</v>
      </c>
      <c r="I7" s="337"/>
      <c r="J7" s="338"/>
    </row>
    <row r="8" spans="1:10" ht="36.75" customHeight="1" thickBot="1">
      <c r="A8" s="143"/>
      <c r="B8" s="144"/>
      <c r="C8" s="59" t="str">
        <f>IF(OR(D48&gt;C48,E48&gt;C48,F48&gt;C48),"****ERROR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62" t="s">
        <v>512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09" t="s">
        <v>279</v>
      </c>
      <c r="B9" s="409"/>
      <c r="C9" s="63" t="s">
        <v>307</v>
      </c>
      <c r="D9" s="323" t="s">
        <v>308</v>
      </c>
      <c r="E9" s="323" t="s">
        <v>309</v>
      </c>
      <c r="F9" s="318" t="s">
        <v>310</v>
      </c>
      <c r="G9" s="145" t="s">
        <v>311</v>
      </c>
      <c r="H9" s="315" t="s">
        <v>312</v>
      </c>
      <c r="I9" s="323" t="s">
        <v>313</v>
      </c>
      <c r="J9" s="318" t="s">
        <v>314</v>
      </c>
    </row>
    <row r="10" spans="1:62" s="75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72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</row>
    <row r="11" spans="1:62" s="75" customFormat="1" ht="24" customHeight="1">
      <c r="A11" s="76" t="s">
        <v>33</v>
      </c>
      <c r="B11" s="77" t="s">
        <v>81</v>
      </c>
      <c r="C11" s="69">
        <f>SUM(D11:F11)</f>
        <v>0</v>
      </c>
      <c r="D11" s="6"/>
      <c r="E11" s="6"/>
      <c r="F11" s="78"/>
      <c r="G11" s="72">
        <f aca="true" t="shared" si="0" ref="G11:G46">SUM(H11:J11)</f>
        <v>0</v>
      </c>
      <c r="H11" s="150"/>
      <c r="I11" s="147"/>
      <c r="J11" s="151"/>
      <c r="K11" s="73"/>
      <c r="L11" s="74">
        <f>IF(K11="*",1,0)</f>
        <v>0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</row>
    <row r="12" spans="1:62" s="75" customFormat="1" ht="24" customHeight="1">
      <c r="A12" s="152"/>
      <c r="B12" s="152"/>
      <c r="C12" s="69">
        <f aca="true" t="shared" si="1" ref="C12:C46">SUM(D12:F12)</f>
        <v>0</v>
      </c>
      <c r="D12" s="6"/>
      <c r="E12" s="6"/>
      <c r="F12" s="78"/>
      <c r="G12" s="72">
        <f t="shared" si="0"/>
        <v>0</v>
      </c>
      <c r="H12" s="150"/>
      <c r="I12" s="147"/>
      <c r="J12" s="151"/>
      <c r="K12" s="73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</row>
    <row r="13" spans="1:62" s="75" customFormat="1" ht="24" customHeight="1">
      <c r="A13" s="152"/>
      <c r="B13" s="152"/>
      <c r="C13" s="69">
        <f t="shared" si="1"/>
        <v>0</v>
      </c>
      <c r="D13" s="6"/>
      <c r="E13" s="6"/>
      <c r="F13" s="78"/>
      <c r="G13" s="72">
        <f t="shared" si="0"/>
        <v>0</v>
      </c>
      <c r="H13" s="150"/>
      <c r="I13" s="147"/>
      <c r="J13" s="151"/>
      <c r="K13" s="73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</row>
    <row r="14" spans="1:62" s="75" customFormat="1" ht="24" customHeight="1">
      <c r="A14" s="152"/>
      <c r="B14" s="152"/>
      <c r="C14" s="69">
        <f t="shared" si="1"/>
        <v>0</v>
      </c>
      <c r="D14" s="6"/>
      <c r="E14" s="6"/>
      <c r="F14" s="78"/>
      <c r="G14" s="72">
        <f t="shared" si="0"/>
        <v>0</v>
      </c>
      <c r="H14" s="150"/>
      <c r="I14" s="147"/>
      <c r="J14" s="151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</row>
    <row r="15" spans="1:62" s="75" customFormat="1" ht="24" customHeight="1">
      <c r="A15" s="152"/>
      <c r="B15" s="152"/>
      <c r="C15" s="69">
        <f t="shared" si="1"/>
        <v>0</v>
      </c>
      <c r="D15" s="6"/>
      <c r="E15" s="6"/>
      <c r="F15" s="78"/>
      <c r="G15" s="72">
        <f t="shared" si="0"/>
        <v>0</v>
      </c>
      <c r="H15" s="150"/>
      <c r="I15" s="147"/>
      <c r="J15" s="151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</row>
    <row r="16" spans="1:62" s="75" customFormat="1" ht="24" customHeight="1">
      <c r="A16" s="152"/>
      <c r="B16" s="152"/>
      <c r="C16" s="69">
        <f t="shared" si="1"/>
        <v>0</v>
      </c>
      <c r="D16" s="6"/>
      <c r="E16" s="6"/>
      <c r="F16" s="78"/>
      <c r="G16" s="72">
        <f t="shared" si="0"/>
        <v>0</v>
      </c>
      <c r="H16" s="150"/>
      <c r="I16" s="147"/>
      <c r="J16" s="151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</row>
    <row r="17" spans="1:62" s="75" customFormat="1" ht="24" customHeight="1">
      <c r="A17" s="152"/>
      <c r="B17" s="152"/>
      <c r="C17" s="69">
        <f t="shared" si="1"/>
        <v>0</v>
      </c>
      <c r="D17" s="6"/>
      <c r="E17" s="6"/>
      <c r="F17" s="78"/>
      <c r="G17" s="72">
        <f t="shared" si="0"/>
        <v>0</v>
      </c>
      <c r="H17" s="150"/>
      <c r="I17" s="147"/>
      <c r="J17" s="151"/>
      <c r="K17" s="73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</row>
    <row r="18" spans="1:62" s="75" customFormat="1" ht="24" customHeight="1">
      <c r="A18" s="152"/>
      <c r="B18" s="152"/>
      <c r="C18" s="69">
        <f t="shared" si="1"/>
        <v>0</v>
      </c>
      <c r="D18" s="6"/>
      <c r="E18" s="6"/>
      <c r="F18" s="78"/>
      <c r="G18" s="72">
        <f t="shared" si="0"/>
        <v>0</v>
      </c>
      <c r="H18" s="150"/>
      <c r="I18" s="147"/>
      <c r="J18" s="151"/>
      <c r="K18" s="73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1:62" s="75" customFormat="1" ht="24" customHeight="1">
      <c r="A19" s="152"/>
      <c r="B19" s="152"/>
      <c r="C19" s="69">
        <f t="shared" si="1"/>
        <v>0</v>
      </c>
      <c r="D19" s="6"/>
      <c r="E19" s="6"/>
      <c r="F19" s="78"/>
      <c r="G19" s="72">
        <f t="shared" si="0"/>
        <v>0</v>
      </c>
      <c r="H19" s="150"/>
      <c r="I19" s="147"/>
      <c r="J19" s="151"/>
      <c r="K19" s="73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</row>
    <row r="20" spans="1:62" s="75" customFormat="1" ht="24" customHeight="1">
      <c r="A20" s="152"/>
      <c r="B20" s="152"/>
      <c r="C20" s="69">
        <f t="shared" si="1"/>
        <v>0</v>
      </c>
      <c r="D20" s="6"/>
      <c r="E20" s="6"/>
      <c r="F20" s="78"/>
      <c r="G20" s="72">
        <f t="shared" si="0"/>
        <v>0</v>
      </c>
      <c r="H20" s="150"/>
      <c r="I20" s="147"/>
      <c r="J20" s="151"/>
      <c r="K20" s="73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</row>
    <row r="21" spans="1:62" s="75" customFormat="1" ht="24" customHeight="1">
      <c r="A21" s="152"/>
      <c r="B21" s="152"/>
      <c r="C21" s="69">
        <f t="shared" si="1"/>
        <v>0</v>
      </c>
      <c r="D21" s="6"/>
      <c r="E21" s="6"/>
      <c r="F21" s="78"/>
      <c r="G21" s="72">
        <f t="shared" si="0"/>
        <v>0</v>
      </c>
      <c r="H21" s="150"/>
      <c r="I21" s="147"/>
      <c r="J21" s="151"/>
      <c r="K21" s="73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</row>
    <row r="22" spans="1:62" s="75" customFormat="1" ht="24" customHeight="1">
      <c r="A22" s="152"/>
      <c r="B22" s="152"/>
      <c r="C22" s="69">
        <f t="shared" si="1"/>
        <v>0</v>
      </c>
      <c r="D22" s="6"/>
      <c r="E22" s="6"/>
      <c r="F22" s="78"/>
      <c r="G22" s="72">
        <f t="shared" si="0"/>
        <v>0</v>
      </c>
      <c r="H22" s="150"/>
      <c r="I22" s="147"/>
      <c r="J22" s="151"/>
      <c r="K22" s="73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</row>
    <row r="23" spans="1:62" s="75" customFormat="1" ht="24" customHeight="1">
      <c r="A23" s="152"/>
      <c r="B23" s="152"/>
      <c r="C23" s="69">
        <f t="shared" si="1"/>
        <v>0</v>
      </c>
      <c r="D23" s="6"/>
      <c r="E23" s="6"/>
      <c r="F23" s="78"/>
      <c r="G23" s="72">
        <f t="shared" si="0"/>
        <v>0</v>
      </c>
      <c r="H23" s="150"/>
      <c r="I23" s="147"/>
      <c r="J23" s="151"/>
      <c r="K23" s="73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</row>
    <row r="24" spans="1:62" s="75" customFormat="1" ht="24" customHeight="1">
      <c r="A24" s="152"/>
      <c r="B24" s="152"/>
      <c r="C24" s="69">
        <f t="shared" si="1"/>
        <v>0</v>
      </c>
      <c r="D24" s="6"/>
      <c r="E24" s="6"/>
      <c r="F24" s="78"/>
      <c r="G24" s="72">
        <f t="shared" si="0"/>
        <v>0</v>
      </c>
      <c r="H24" s="150"/>
      <c r="I24" s="147"/>
      <c r="J24" s="151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</row>
    <row r="25" spans="1:62" s="75" customFormat="1" ht="24" customHeight="1">
      <c r="A25" s="152"/>
      <c r="B25" s="152"/>
      <c r="C25" s="69">
        <f t="shared" si="1"/>
        <v>0</v>
      </c>
      <c r="D25" s="6"/>
      <c r="E25" s="6"/>
      <c r="F25" s="78"/>
      <c r="G25" s="72">
        <f t="shared" si="0"/>
        <v>0</v>
      </c>
      <c r="H25" s="150"/>
      <c r="I25" s="147"/>
      <c r="J25" s="151"/>
      <c r="K25" s="73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</row>
    <row r="26" spans="1:62" s="75" customFormat="1" ht="24" customHeight="1">
      <c r="A26" s="152"/>
      <c r="B26" s="152"/>
      <c r="C26" s="69">
        <f t="shared" si="1"/>
        <v>0</v>
      </c>
      <c r="D26" s="6"/>
      <c r="E26" s="6"/>
      <c r="F26" s="78"/>
      <c r="G26" s="72">
        <f t="shared" si="0"/>
        <v>0</v>
      </c>
      <c r="H26" s="150"/>
      <c r="I26" s="147"/>
      <c r="J26" s="151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s="75" customFormat="1" ht="24" customHeight="1">
      <c r="A27" s="152"/>
      <c r="B27" s="152"/>
      <c r="C27" s="69">
        <f t="shared" si="1"/>
        <v>0</v>
      </c>
      <c r="D27" s="6"/>
      <c r="E27" s="6"/>
      <c r="F27" s="78"/>
      <c r="G27" s="72">
        <f t="shared" si="0"/>
        <v>0</v>
      </c>
      <c r="H27" s="150"/>
      <c r="I27" s="147"/>
      <c r="J27" s="151"/>
      <c r="K27" s="73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spans="1:62" s="75" customFormat="1" ht="24" customHeight="1">
      <c r="A28" s="152"/>
      <c r="B28" s="152"/>
      <c r="C28" s="69">
        <f t="shared" si="1"/>
        <v>0</v>
      </c>
      <c r="D28" s="6"/>
      <c r="E28" s="6"/>
      <c r="F28" s="78"/>
      <c r="G28" s="72">
        <f t="shared" si="0"/>
        <v>0</v>
      </c>
      <c r="H28" s="150"/>
      <c r="I28" s="147"/>
      <c r="J28" s="151"/>
      <c r="K28" s="73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pans="1:62" s="75" customFormat="1" ht="24" customHeight="1">
      <c r="A29" s="152"/>
      <c r="B29" s="152"/>
      <c r="C29" s="69">
        <f t="shared" si="1"/>
        <v>0</v>
      </c>
      <c r="D29" s="6"/>
      <c r="E29" s="6"/>
      <c r="F29" s="78"/>
      <c r="G29" s="72">
        <f t="shared" si="0"/>
        <v>0</v>
      </c>
      <c r="H29" s="150"/>
      <c r="I29" s="147"/>
      <c r="J29" s="151"/>
      <c r="K29" s="73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pans="1:62" s="75" customFormat="1" ht="24" customHeight="1">
      <c r="A30" s="152"/>
      <c r="B30" s="152"/>
      <c r="C30" s="69">
        <f t="shared" si="1"/>
        <v>0</v>
      </c>
      <c r="D30" s="6"/>
      <c r="E30" s="6"/>
      <c r="F30" s="78"/>
      <c r="G30" s="72">
        <f t="shared" si="0"/>
        <v>0</v>
      </c>
      <c r="H30" s="150"/>
      <c r="I30" s="147"/>
      <c r="J30" s="151"/>
      <c r="K30" s="73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</row>
    <row r="31" spans="1:62" s="75" customFormat="1" ht="24" customHeight="1">
      <c r="A31" s="152"/>
      <c r="B31" s="152"/>
      <c r="C31" s="69">
        <f t="shared" si="1"/>
        <v>0</v>
      </c>
      <c r="D31" s="6"/>
      <c r="E31" s="6"/>
      <c r="F31" s="78"/>
      <c r="G31" s="72">
        <f t="shared" si="0"/>
        <v>0</v>
      </c>
      <c r="H31" s="150"/>
      <c r="I31" s="147"/>
      <c r="J31" s="151"/>
      <c r="K31" s="73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spans="1:62" s="75" customFormat="1" ht="24" customHeight="1">
      <c r="A32" s="152"/>
      <c r="B32" s="152"/>
      <c r="C32" s="69">
        <f t="shared" si="1"/>
        <v>0</v>
      </c>
      <c r="D32" s="6"/>
      <c r="E32" s="6"/>
      <c r="F32" s="78"/>
      <c r="G32" s="72">
        <f t="shared" si="0"/>
        <v>0</v>
      </c>
      <c r="H32" s="150"/>
      <c r="I32" s="147"/>
      <c r="J32" s="151"/>
      <c r="K32" s="73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spans="1:62" s="75" customFormat="1" ht="24" customHeight="1">
      <c r="A33" s="152"/>
      <c r="B33" s="152"/>
      <c r="C33" s="69">
        <f t="shared" si="1"/>
        <v>0</v>
      </c>
      <c r="D33" s="6"/>
      <c r="E33" s="6"/>
      <c r="F33" s="78"/>
      <c r="G33" s="72">
        <f t="shared" si="0"/>
        <v>0</v>
      </c>
      <c r="H33" s="150"/>
      <c r="I33" s="147"/>
      <c r="J33" s="151"/>
      <c r="K33" s="73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</row>
    <row r="34" spans="1:62" s="75" customFormat="1" ht="24" customHeight="1">
      <c r="A34" s="152"/>
      <c r="B34" s="152"/>
      <c r="C34" s="69">
        <f t="shared" si="1"/>
        <v>0</v>
      </c>
      <c r="D34" s="6"/>
      <c r="E34" s="6"/>
      <c r="F34" s="78"/>
      <c r="G34" s="72">
        <f t="shared" si="0"/>
        <v>0</v>
      </c>
      <c r="H34" s="150"/>
      <c r="I34" s="147"/>
      <c r="J34" s="151"/>
      <c r="K34" s="73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</row>
    <row r="35" spans="1:62" s="75" customFormat="1" ht="24" customHeight="1">
      <c r="A35" s="152"/>
      <c r="B35" s="152"/>
      <c r="C35" s="69">
        <f t="shared" si="1"/>
        <v>0</v>
      </c>
      <c r="D35" s="6"/>
      <c r="E35" s="6"/>
      <c r="F35" s="78"/>
      <c r="G35" s="72">
        <f t="shared" si="0"/>
        <v>0</v>
      </c>
      <c r="H35" s="150"/>
      <c r="I35" s="147"/>
      <c r="J35" s="151"/>
      <c r="K35" s="73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</row>
    <row r="36" spans="1:62" s="75" customFormat="1" ht="24" customHeight="1">
      <c r="A36" s="153"/>
      <c r="B36" s="153"/>
      <c r="C36" s="69">
        <f t="shared" si="1"/>
        <v>0</v>
      </c>
      <c r="D36" s="6"/>
      <c r="E36" s="6"/>
      <c r="F36" s="78"/>
      <c r="G36" s="72">
        <f t="shared" si="0"/>
        <v>0</v>
      </c>
      <c r="H36" s="150"/>
      <c r="I36" s="147"/>
      <c r="J36" s="151"/>
      <c r="K36" s="73">
        <f aca="true" t="shared" si="2" ref="K36:K46">IF(OR(D36&lt;H36,E36&lt;I36,F36&lt;J36),"*","")</f>
      </c>
      <c r="L36" s="74">
        <f>IF(K36="*",1,0)</f>
        <v>0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</row>
    <row r="37" spans="1:62" s="75" customFormat="1" ht="24" customHeight="1">
      <c r="A37" s="154"/>
      <c r="B37" s="154"/>
      <c r="C37" s="69">
        <f t="shared" si="1"/>
        <v>0</v>
      </c>
      <c r="D37" s="6"/>
      <c r="E37" s="6"/>
      <c r="F37" s="78"/>
      <c r="G37" s="72">
        <f t="shared" si="0"/>
        <v>0</v>
      </c>
      <c r="H37" s="150"/>
      <c r="I37" s="147"/>
      <c r="J37" s="151"/>
      <c r="K37" s="73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</row>
    <row r="38" spans="1:62" s="75" customFormat="1" ht="24" customHeight="1">
      <c r="A38" s="154"/>
      <c r="B38" s="154"/>
      <c r="C38" s="69">
        <f t="shared" si="1"/>
        <v>0</v>
      </c>
      <c r="D38" s="6"/>
      <c r="E38" s="6"/>
      <c r="F38" s="78"/>
      <c r="G38" s="72">
        <f t="shared" si="0"/>
        <v>0</v>
      </c>
      <c r="H38" s="150"/>
      <c r="I38" s="147"/>
      <c r="J38" s="151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</row>
    <row r="39" spans="1:62" s="75" customFormat="1" ht="24" customHeight="1">
      <c r="A39" s="154"/>
      <c r="B39" s="154"/>
      <c r="C39" s="69">
        <f t="shared" si="1"/>
        <v>0</v>
      </c>
      <c r="D39" s="6"/>
      <c r="E39" s="6"/>
      <c r="F39" s="78"/>
      <c r="G39" s="72">
        <f t="shared" si="0"/>
        <v>0</v>
      </c>
      <c r="H39" s="150"/>
      <c r="I39" s="147"/>
      <c r="J39" s="151"/>
      <c r="K39" s="73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spans="1:62" s="75" customFormat="1" ht="24" customHeight="1">
      <c r="A40" s="154"/>
      <c r="B40" s="154"/>
      <c r="C40" s="69">
        <f t="shared" si="1"/>
        <v>0</v>
      </c>
      <c r="D40" s="6"/>
      <c r="E40" s="6"/>
      <c r="F40" s="78"/>
      <c r="G40" s="72">
        <f t="shared" si="0"/>
        <v>0</v>
      </c>
      <c r="H40" s="150"/>
      <c r="I40" s="147"/>
      <c r="J40" s="151"/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</row>
    <row r="41" spans="1:62" s="75" customFormat="1" ht="24" customHeight="1">
      <c r="A41" s="154"/>
      <c r="B41" s="154"/>
      <c r="C41" s="69">
        <f t="shared" si="1"/>
        <v>0</v>
      </c>
      <c r="D41" s="6"/>
      <c r="E41" s="6"/>
      <c r="F41" s="78"/>
      <c r="G41" s="72">
        <f t="shared" si="0"/>
        <v>0</v>
      </c>
      <c r="H41" s="150"/>
      <c r="I41" s="147"/>
      <c r="J41" s="151"/>
      <c r="K41" s="73">
        <f t="shared" si="2"/>
      </c>
      <c r="L41" s="74">
        <f>IF(K41="*",1,0)</f>
        <v>0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</row>
    <row r="42" spans="1:62" s="75" customFormat="1" ht="24" customHeight="1">
      <c r="A42" s="154"/>
      <c r="B42" s="155"/>
      <c r="C42" s="69">
        <f t="shared" si="1"/>
        <v>0</v>
      </c>
      <c r="D42" s="6"/>
      <c r="E42" s="6"/>
      <c r="F42" s="78"/>
      <c r="G42" s="72">
        <f t="shared" si="0"/>
        <v>0</v>
      </c>
      <c r="H42" s="150"/>
      <c r="I42" s="147"/>
      <c r="J42" s="151"/>
      <c r="K42" s="73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1:62" s="75" customFormat="1" ht="24" customHeight="1">
      <c r="A43" s="153"/>
      <c r="B43" s="155"/>
      <c r="C43" s="69">
        <f t="shared" si="1"/>
        <v>0</v>
      </c>
      <c r="D43" s="6"/>
      <c r="E43" s="6"/>
      <c r="F43" s="78"/>
      <c r="G43" s="72">
        <f t="shared" si="0"/>
        <v>0</v>
      </c>
      <c r="H43" s="150"/>
      <c r="I43" s="147"/>
      <c r="J43" s="151"/>
      <c r="K43" s="73">
        <f t="shared" si="2"/>
      </c>
      <c r="L43" s="74">
        <f>IF(K43="*",1,0)</f>
        <v>0</v>
      </c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</row>
    <row r="44" spans="1:62" s="75" customFormat="1" ht="24" customHeight="1">
      <c r="A44" s="153"/>
      <c r="B44" s="156"/>
      <c r="C44" s="69">
        <f t="shared" si="1"/>
        <v>0</v>
      </c>
      <c r="D44" s="6"/>
      <c r="E44" s="6"/>
      <c r="F44" s="78"/>
      <c r="G44" s="72">
        <f t="shared" si="0"/>
        <v>0</v>
      </c>
      <c r="H44" s="150"/>
      <c r="I44" s="147"/>
      <c r="J44" s="151"/>
      <c r="K44" s="73">
        <f t="shared" si="2"/>
      </c>
      <c r="L44" s="74">
        <f>IF(K44="*",1,0)</f>
        <v>0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</row>
    <row r="45" spans="1:62" s="86" customFormat="1" ht="24" customHeight="1">
      <c r="A45" s="157" t="s">
        <v>288</v>
      </c>
      <c r="B45" s="158"/>
      <c r="C45" s="69">
        <f t="shared" si="1"/>
        <v>0</v>
      </c>
      <c r="D45" s="6"/>
      <c r="E45" s="6"/>
      <c r="F45" s="78"/>
      <c r="G45" s="72">
        <f t="shared" si="0"/>
        <v>0</v>
      </c>
      <c r="H45" s="150"/>
      <c r="I45" s="147"/>
      <c r="J45" s="151"/>
      <c r="K45" s="73">
        <f t="shared" si="2"/>
      </c>
      <c r="L45" s="74">
        <f>IF(K45="*",1,0)</f>
        <v>0</v>
      </c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</row>
    <row r="46" spans="1:62" s="86" customFormat="1" ht="24" customHeight="1">
      <c r="A46" s="159" t="s">
        <v>289</v>
      </c>
      <c r="B46" s="158"/>
      <c r="C46" s="69">
        <f t="shared" si="1"/>
        <v>0</v>
      </c>
      <c r="D46" s="6"/>
      <c r="E46" s="6"/>
      <c r="F46" s="78"/>
      <c r="G46" s="72">
        <f t="shared" si="0"/>
        <v>0</v>
      </c>
      <c r="H46" s="150"/>
      <c r="I46" s="147"/>
      <c r="J46" s="151"/>
      <c r="K46" s="73">
        <f t="shared" si="2"/>
      </c>
      <c r="L46" s="74">
        <f>IF(K46="*",1,0)</f>
        <v>0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</row>
    <row r="47" spans="1:11" ht="33" customHeight="1">
      <c r="A47" s="410" t="s">
        <v>290</v>
      </c>
      <c r="B47" s="410"/>
      <c r="C47" s="69">
        <f>SUM(C10:C46)</f>
        <v>0</v>
      </c>
      <c r="D47" s="88">
        <f aca="true" t="shared" si="3" ref="D47:J47">SUM(D10:D46)</f>
        <v>0</v>
      </c>
      <c r="E47" s="88">
        <f t="shared" si="3"/>
        <v>0</v>
      </c>
      <c r="F47" s="89">
        <f t="shared" si="3"/>
        <v>0</v>
      </c>
      <c r="G47" s="69">
        <f>SUM(G10:G46)</f>
        <v>0</v>
      </c>
      <c r="H47" s="91">
        <f t="shared" si="3"/>
        <v>0</v>
      </c>
      <c r="I47" s="88">
        <f t="shared" si="3"/>
        <v>0</v>
      </c>
      <c r="J47" s="89">
        <f t="shared" si="3"/>
        <v>0</v>
      </c>
      <c r="K47" s="74"/>
    </row>
    <row r="48" spans="1:12" ht="33" customHeight="1">
      <c r="A48" s="406" t="s">
        <v>291</v>
      </c>
      <c r="B48" s="406"/>
      <c r="C48" s="160"/>
      <c r="D48" s="93"/>
      <c r="E48" s="94"/>
      <c r="F48" s="95"/>
      <c r="G48" s="92"/>
      <c r="H48" s="97"/>
      <c r="I48" s="98"/>
      <c r="J48" s="99"/>
      <c r="K48" s="73">
        <f>IF(C48&lt;G48,"*","")</f>
      </c>
      <c r="L48" s="74">
        <f>IF(K48="*",1,0)</f>
        <v>0</v>
      </c>
    </row>
    <row r="49" spans="1:11" ht="42.75" customHeight="1">
      <c r="A49" s="407" t="s">
        <v>292</v>
      </c>
      <c r="B49" s="407"/>
      <c r="C49" s="69">
        <f>SUM(D49:F49)</f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06" t="s">
        <v>315</v>
      </c>
      <c r="B50" s="406"/>
      <c r="C50" s="69">
        <f>SUM(D50:F50)</f>
        <v>0</v>
      </c>
      <c r="D50" s="160"/>
      <c r="E50" s="146"/>
      <c r="F50" s="100"/>
      <c r="G50" s="69">
        <f>SUM(H50:J50)</f>
        <v>0</v>
      </c>
      <c r="H50" s="160"/>
      <c r="I50" s="6"/>
      <c r="J50" s="132"/>
      <c r="K50" s="73">
        <f>IF(OR(D50&lt;H50,E50&lt;I50,F50&lt;J50),"*","")</f>
      </c>
      <c r="L50" s="74">
        <f>IF(K50="*",1,0)</f>
        <v>0</v>
      </c>
    </row>
    <row r="51" spans="1:11" ht="33" customHeight="1">
      <c r="A51" s="406" t="s">
        <v>316</v>
      </c>
      <c r="B51" s="406"/>
      <c r="C51" s="161">
        <f>SUM(C47,C50)</f>
        <v>0</v>
      </c>
      <c r="D51" s="161">
        <f aca="true" t="shared" si="4" ref="D51:J51">SUM(D47,D50)</f>
        <v>0</v>
      </c>
      <c r="E51" s="161">
        <f t="shared" si="4"/>
        <v>0</v>
      </c>
      <c r="F51" s="89">
        <f t="shared" si="4"/>
        <v>0</v>
      </c>
      <c r="G51" s="161">
        <f t="shared" si="4"/>
        <v>0</v>
      </c>
      <c r="H51" s="161">
        <f t="shared" si="4"/>
        <v>0</v>
      </c>
      <c r="I51" s="161">
        <f t="shared" si="4"/>
        <v>0</v>
      </c>
      <c r="J51" s="89">
        <f t="shared" si="4"/>
        <v>0</v>
      </c>
      <c r="K51" s="74"/>
    </row>
    <row r="52" ht="19.5" customHeight="1">
      <c r="L52" s="74">
        <f>SUM(L10:L51)</f>
        <v>0</v>
      </c>
    </row>
    <row r="53" spans="1:3" ht="18" customHeight="1">
      <c r="A53" s="162"/>
      <c r="B53" s="162"/>
      <c r="C53" s="105"/>
    </row>
    <row r="54" spans="1:3" ht="18" customHeight="1">
      <c r="A54" s="162"/>
      <c r="B54" s="162"/>
      <c r="C54" s="105"/>
    </row>
    <row r="55" spans="1:3" ht="18" customHeight="1">
      <c r="A55" s="162"/>
      <c r="B55" s="162"/>
      <c r="C55" s="105"/>
    </row>
    <row r="56" spans="1:3" ht="18" customHeight="1">
      <c r="A56" s="162"/>
      <c r="B56" s="162"/>
      <c r="C56" s="105"/>
    </row>
    <row r="57" spans="1:3" ht="18" customHeight="1">
      <c r="A57" s="162"/>
      <c r="B57" s="162"/>
      <c r="C57" s="105"/>
    </row>
    <row r="58" spans="1:3" ht="18" customHeight="1">
      <c r="A58" s="162"/>
      <c r="B58" s="162"/>
      <c r="C58" s="105"/>
    </row>
    <row r="59" spans="1:3" ht="18" customHeight="1">
      <c r="A59" s="162"/>
      <c r="B59" s="162"/>
      <c r="C59" s="105"/>
    </row>
    <row r="60" spans="1:3" ht="18" customHeight="1">
      <c r="A60" s="162"/>
      <c r="B60" s="162"/>
      <c r="C60" s="105"/>
    </row>
    <row r="61" spans="1:3" ht="18" customHeight="1">
      <c r="A61" s="162"/>
      <c r="B61" s="162"/>
      <c r="C61" s="105"/>
    </row>
    <row r="62" spans="1:3" ht="18" customHeight="1">
      <c r="A62" s="162"/>
      <c r="B62" s="162"/>
      <c r="C62" s="105"/>
    </row>
    <row r="63" spans="1:3" ht="18" customHeight="1">
      <c r="A63" s="162"/>
      <c r="B63" s="162"/>
      <c r="C63" s="105"/>
    </row>
    <row r="64" spans="1:3" ht="18" customHeight="1">
      <c r="A64" s="162"/>
      <c r="B64" s="162"/>
      <c r="C64" s="105"/>
    </row>
    <row r="65" spans="1:3" ht="18" customHeight="1">
      <c r="A65" s="162"/>
      <c r="B65" s="162"/>
      <c r="C65" s="105"/>
    </row>
    <row r="66" spans="1:3" ht="18" customHeight="1">
      <c r="A66" s="162"/>
      <c r="B66" s="162"/>
      <c r="C66" s="105"/>
    </row>
    <row r="67" spans="1:3" ht="18" customHeight="1">
      <c r="A67" s="162"/>
      <c r="B67" s="162"/>
      <c r="C67" s="105"/>
    </row>
    <row r="68" spans="1:3" ht="18" customHeight="1">
      <c r="A68" s="162"/>
      <c r="B68" s="162"/>
      <c r="C68" s="105"/>
    </row>
    <row r="69" spans="1:3" ht="18" customHeight="1">
      <c r="A69" s="162"/>
      <c r="B69" s="162"/>
      <c r="C69" s="105"/>
    </row>
    <row r="70" spans="1:3" ht="18" customHeight="1">
      <c r="A70" s="162"/>
      <c r="B70" s="162"/>
      <c r="C70" s="105"/>
    </row>
    <row r="71" spans="1:3" ht="18" customHeight="1">
      <c r="A71" s="162"/>
      <c r="B71" s="162"/>
      <c r="C71" s="105"/>
    </row>
    <row r="72" spans="1:3" ht="18" customHeight="1">
      <c r="A72" s="162"/>
      <c r="B72" s="162"/>
      <c r="C72" s="105"/>
    </row>
    <row r="73" spans="1:3" ht="18" customHeight="1">
      <c r="A73" s="162"/>
      <c r="B73" s="162"/>
      <c r="C73" s="105"/>
    </row>
    <row r="74" spans="1:3" ht="12.75">
      <c r="A74" s="162"/>
      <c r="B74" s="162"/>
      <c r="C74" s="105"/>
    </row>
    <row r="75" spans="1:3" ht="12.75">
      <c r="A75" s="162"/>
      <c r="B75" s="162"/>
      <c r="C75" s="105"/>
    </row>
    <row r="76" spans="1:3" ht="12.75">
      <c r="A76" s="162"/>
      <c r="B76" s="162"/>
      <c r="C76" s="105"/>
    </row>
    <row r="77" spans="1:3" ht="12.75">
      <c r="A77" s="162"/>
      <c r="B77" s="162"/>
      <c r="C77" s="10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A51:B51"/>
    <mergeCell ref="A5:B5"/>
    <mergeCell ref="C5:J5"/>
    <mergeCell ref="A9:B9"/>
    <mergeCell ref="A47:B47"/>
    <mergeCell ref="A48:B48"/>
    <mergeCell ref="A49:B49"/>
    <mergeCell ref="G6:J6"/>
    <mergeCell ref="C6:F6"/>
    <mergeCell ref="D2:K2"/>
    <mergeCell ref="A50:B50"/>
  </mergeCells>
  <printOptions horizontalCentered="1"/>
  <pageMargins left="0.5" right="0.5" top="1.0298611111111111" bottom="0.75" header="0.5" footer="0.5"/>
  <pageSetup fitToHeight="1" fitToWidth="1" horizontalDpi="300" verticalDpi="300" orientation="portrait" scale="56" r:id="rId1"/>
  <headerFooter alignWithMargins="0">
    <oddHeader>&amp;L&amp;"Arial,Bold"&amp;14CLAIMS/ASSETS&amp;C&amp;"Arial,Bold"&amp;14International/External  Claims by Country, Instrument and Currency&amp;R&amp;"Arial,Bold"&amp;20US$millions
(No decimals)</oddHeader>
    <oddFooter>&amp;RJanuary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D2" sqref="D2"/>
    </sheetView>
  </sheetViews>
  <sheetFormatPr defaultColWidth="9.140625" defaultRowHeight="12.75"/>
  <cols>
    <col min="1" max="2" width="5.7109375" style="35" customWidth="1"/>
    <col min="3" max="4" width="16.7109375" style="34" customWidth="1"/>
    <col min="5" max="5" width="19.421875" style="34" customWidth="1"/>
    <col min="6" max="8" width="16.7109375" style="34" customWidth="1"/>
    <col min="9" max="9" width="16.7109375" style="41" customWidth="1"/>
    <col min="10" max="10" width="5.421875" style="41" customWidth="1"/>
    <col min="11" max="11" width="0" style="41" hidden="1" customWidth="1"/>
    <col min="12" max="86" width="9.140625" style="41" customWidth="1"/>
    <col min="87" max="16384" width="9.140625" style="34" customWidth="1"/>
  </cols>
  <sheetData>
    <row r="1" spans="1:2" s="41" customFormat="1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86" s="344" customFormat="1" ht="15.75" customHeight="1" thickBot="1">
      <c r="A5" s="415" t="s">
        <v>305</v>
      </c>
      <c r="B5" s="393"/>
      <c r="C5" s="416" t="s">
        <v>317</v>
      </c>
      <c r="D5" s="417"/>
      <c r="E5" s="417"/>
      <c r="F5" s="417"/>
      <c r="G5" s="417"/>
      <c r="H5" s="417"/>
      <c r="I5" s="418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3"/>
      <c r="CD5" s="343"/>
      <c r="CE5" s="343"/>
      <c r="CF5" s="343"/>
      <c r="CG5" s="343"/>
      <c r="CH5" s="343"/>
    </row>
    <row r="6" spans="1:9" ht="15.75" customHeight="1" thickBot="1">
      <c r="A6" s="51"/>
      <c r="B6" s="52"/>
      <c r="C6" s="411" t="s">
        <v>514</v>
      </c>
      <c r="D6" s="412"/>
      <c r="E6" s="412"/>
      <c r="F6" s="411" t="s">
        <v>294</v>
      </c>
      <c r="G6" s="412"/>
      <c r="H6" s="412"/>
      <c r="I6" s="316"/>
    </row>
    <row r="7" spans="1:9" ht="17.25" customHeight="1" thickBot="1">
      <c r="A7" s="53"/>
      <c r="B7" s="54"/>
      <c r="C7" s="163"/>
      <c r="D7" s="321" t="s">
        <v>274</v>
      </c>
      <c r="E7" s="164"/>
      <c r="F7" s="163"/>
      <c r="G7" s="321" t="s">
        <v>274</v>
      </c>
      <c r="H7" s="317"/>
      <c r="I7" s="413" t="s">
        <v>520</v>
      </c>
    </row>
    <row r="8" spans="1:9" ht="35.25" customHeight="1" thickBot="1">
      <c r="A8" s="57"/>
      <c r="B8" s="58"/>
      <c r="C8" s="320" t="str">
        <f>IF(OR(D47&gt;C47,E47&gt;C47),"****ERROR column 1 MUST be greater****","Grand Total of Liabilities")</f>
        <v>Grand Total of Liabilities</v>
      </c>
      <c r="D8" s="319" t="s">
        <v>295</v>
      </c>
      <c r="E8" s="322" t="s">
        <v>296</v>
      </c>
      <c r="F8" s="320" t="s">
        <v>297</v>
      </c>
      <c r="G8" s="319" t="s">
        <v>295</v>
      </c>
      <c r="H8" s="319" t="s">
        <v>296</v>
      </c>
      <c r="I8" s="414"/>
    </row>
    <row r="9" spans="1:9" ht="13.5" thickBot="1">
      <c r="A9" s="386" t="s">
        <v>279</v>
      </c>
      <c r="B9" s="386"/>
      <c r="C9" s="63" t="s">
        <v>318</v>
      </c>
      <c r="D9" s="323" t="s">
        <v>319</v>
      </c>
      <c r="E9" s="66" t="s">
        <v>320</v>
      </c>
      <c r="F9" s="165" t="s">
        <v>321</v>
      </c>
      <c r="G9" s="315" t="s">
        <v>322</v>
      </c>
      <c r="H9" s="318" t="s">
        <v>323</v>
      </c>
      <c r="I9" s="64" t="s">
        <v>324</v>
      </c>
    </row>
    <row r="10" spans="1:86" s="75" customFormat="1" ht="24" customHeight="1">
      <c r="A10" s="67" t="s">
        <v>43</v>
      </c>
      <c r="B10" s="68" t="s">
        <v>79</v>
      </c>
      <c r="C10" s="69">
        <f aca="true" t="shared" si="0" ref="C10:C15"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1" ref="K10:K50">IF(J10="*",1,0)</f>
        <v>0</v>
      </c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</row>
    <row r="11" spans="1:86" s="75" customFormat="1" ht="24" customHeight="1">
      <c r="A11" s="76" t="s">
        <v>33</v>
      </c>
      <c r="B11" s="77" t="s">
        <v>81</v>
      </c>
      <c r="C11" s="69">
        <f t="shared" si="0"/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2" ref="J11:J50">IF(OR(D11&lt;G11,E11&lt;H11),"*","")</f>
      </c>
      <c r="K11" s="74">
        <f t="shared" si="1"/>
        <v>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</row>
    <row r="12" spans="1:86" s="75" customFormat="1" ht="24" customHeight="1">
      <c r="A12" s="79"/>
      <c r="B12" s="80"/>
      <c r="C12" s="69">
        <f t="shared" si="0"/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2"/>
      </c>
      <c r="K12" s="74">
        <f t="shared" si="1"/>
        <v>0</v>
      </c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</row>
    <row r="13" spans="1:86" s="75" customFormat="1" ht="24" customHeight="1">
      <c r="A13" s="79"/>
      <c r="B13" s="80"/>
      <c r="C13" s="69">
        <f t="shared" si="0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2"/>
      </c>
      <c r="K13" s="74">
        <f t="shared" si="1"/>
        <v>0</v>
      </c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</row>
    <row r="14" spans="1:86" s="75" customFormat="1" ht="24" customHeight="1">
      <c r="A14" s="79"/>
      <c r="B14" s="80"/>
      <c r="C14" s="69">
        <f t="shared" si="0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2"/>
      </c>
      <c r="K14" s="74">
        <f t="shared" si="1"/>
        <v>0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</row>
    <row r="15" spans="1:86" s="75" customFormat="1" ht="24" customHeight="1">
      <c r="A15" s="79"/>
      <c r="B15" s="80"/>
      <c r="C15" s="69">
        <f t="shared" si="0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2"/>
      </c>
      <c r="K15" s="74">
        <f t="shared" si="1"/>
        <v>0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</row>
    <row r="16" spans="1:86" s="75" customFormat="1" ht="24" customHeight="1">
      <c r="A16" s="79"/>
      <c r="B16" s="80"/>
      <c r="C16" s="69">
        <f aca="true" t="shared" si="4" ref="C16:C45">SUM(D16:E16)</f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2"/>
      </c>
      <c r="K16" s="74">
        <f t="shared" si="1"/>
        <v>0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</row>
    <row r="17" spans="1:86" s="75" customFormat="1" ht="24" customHeight="1">
      <c r="A17" s="79"/>
      <c r="B17" s="80"/>
      <c r="C17" s="69">
        <f t="shared" si="4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2"/>
      </c>
      <c r="K17" s="74">
        <f t="shared" si="1"/>
        <v>0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</row>
    <row r="18" spans="1:86" s="75" customFormat="1" ht="24" customHeight="1">
      <c r="A18" s="79"/>
      <c r="B18" s="80"/>
      <c r="C18" s="69">
        <f t="shared" si="4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2"/>
      </c>
      <c r="K18" s="74">
        <f t="shared" si="1"/>
        <v>0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</row>
    <row r="19" spans="1:86" s="75" customFormat="1" ht="24" customHeight="1">
      <c r="A19" s="79"/>
      <c r="B19" s="80"/>
      <c r="C19" s="69">
        <f t="shared" si="4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2"/>
      </c>
      <c r="K19" s="74">
        <f t="shared" si="1"/>
        <v>0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</row>
    <row r="20" spans="1:86" s="75" customFormat="1" ht="24" customHeight="1">
      <c r="A20" s="79"/>
      <c r="B20" s="80"/>
      <c r="C20" s="69">
        <f t="shared" si="4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2"/>
      </c>
      <c r="K20" s="74">
        <f t="shared" si="1"/>
        <v>0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</row>
    <row r="21" spans="1:86" s="75" customFormat="1" ht="24" customHeight="1">
      <c r="A21" s="79"/>
      <c r="B21" s="80"/>
      <c r="C21" s="69">
        <f t="shared" si="4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2"/>
      </c>
      <c r="K21" s="74">
        <f t="shared" si="1"/>
        <v>0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</row>
    <row r="22" spans="1:86" s="75" customFormat="1" ht="24" customHeight="1">
      <c r="A22" s="79"/>
      <c r="B22" s="80"/>
      <c r="C22" s="69">
        <f t="shared" si="4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2"/>
      </c>
      <c r="K22" s="74">
        <f t="shared" si="1"/>
        <v>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</row>
    <row r="23" spans="1:86" s="75" customFormat="1" ht="24" customHeight="1">
      <c r="A23" s="79"/>
      <c r="B23" s="80"/>
      <c r="C23" s="69">
        <f t="shared" si="4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2"/>
      </c>
      <c r="K23" s="74">
        <f t="shared" si="1"/>
        <v>0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</row>
    <row r="24" spans="1:86" s="75" customFormat="1" ht="24" customHeight="1">
      <c r="A24" s="79"/>
      <c r="B24" s="80"/>
      <c r="C24" s="69">
        <f t="shared" si="4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2"/>
      </c>
      <c r="K24" s="74">
        <f t="shared" si="1"/>
        <v>0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</row>
    <row r="25" spans="1:86" s="75" customFormat="1" ht="24" customHeight="1">
      <c r="A25" s="79"/>
      <c r="B25" s="80"/>
      <c r="C25" s="69">
        <f t="shared" si="4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2"/>
      </c>
      <c r="K25" s="74">
        <f t="shared" si="1"/>
        <v>0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</row>
    <row r="26" spans="1:86" s="75" customFormat="1" ht="24" customHeight="1">
      <c r="A26" s="79"/>
      <c r="B26" s="80"/>
      <c r="C26" s="69">
        <f t="shared" si="4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2"/>
      </c>
      <c r="K26" s="74">
        <f t="shared" si="1"/>
        <v>0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</row>
    <row r="27" spans="1:86" s="75" customFormat="1" ht="24" customHeight="1">
      <c r="A27" s="79"/>
      <c r="B27" s="80"/>
      <c r="C27" s="69">
        <f t="shared" si="4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2"/>
      </c>
      <c r="K27" s="74">
        <f t="shared" si="1"/>
        <v>0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</row>
    <row r="28" spans="1:86" s="75" customFormat="1" ht="24" customHeight="1">
      <c r="A28" s="79"/>
      <c r="B28" s="80"/>
      <c r="C28" s="69">
        <f t="shared" si="4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2"/>
      </c>
      <c r="K28" s="74">
        <f t="shared" si="1"/>
        <v>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</row>
    <row r="29" spans="1:86" s="75" customFormat="1" ht="24" customHeight="1">
      <c r="A29" s="79"/>
      <c r="B29" s="80"/>
      <c r="C29" s="69">
        <f t="shared" si="4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2"/>
      </c>
      <c r="K29" s="74">
        <f t="shared" si="1"/>
        <v>0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</row>
    <row r="30" spans="1:86" s="75" customFormat="1" ht="24" customHeight="1">
      <c r="A30" s="79"/>
      <c r="B30" s="80"/>
      <c r="C30" s="69">
        <f t="shared" si="4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2"/>
      </c>
      <c r="K30" s="74">
        <f t="shared" si="1"/>
        <v>0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</row>
    <row r="31" spans="1:86" s="75" customFormat="1" ht="24" customHeight="1">
      <c r="A31" s="79"/>
      <c r="B31" s="80"/>
      <c r="C31" s="69">
        <f t="shared" si="4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2"/>
      </c>
      <c r="K31" s="74">
        <f t="shared" si="1"/>
        <v>0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</row>
    <row r="32" spans="1:86" s="75" customFormat="1" ht="24" customHeight="1">
      <c r="A32" s="79"/>
      <c r="B32" s="80"/>
      <c r="C32" s="69">
        <f t="shared" si="4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2"/>
      </c>
      <c r="K32" s="74">
        <f t="shared" si="1"/>
        <v>0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</row>
    <row r="33" spans="1:86" s="75" customFormat="1" ht="24" customHeight="1">
      <c r="A33" s="79"/>
      <c r="B33" s="80"/>
      <c r="C33" s="69">
        <f t="shared" si="4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2"/>
      </c>
      <c r="K33" s="74">
        <f t="shared" si="1"/>
        <v>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</row>
    <row r="34" spans="1:86" s="75" customFormat="1" ht="24" customHeight="1">
      <c r="A34" s="79"/>
      <c r="B34" s="80"/>
      <c r="C34" s="69">
        <f t="shared" si="4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2"/>
      </c>
      <c r="K34" s="74">
        <f t="shared" si="1"/>
        <v>0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</row>
    <row r="35" spans="1:86" s="75" customFormat="1" ht="24" customHeight="1">
      <c r="A35" s="79"/>
      <c r="B35" s="80"/>
      <c r="C35" s="69">
        <f t="shared" si="4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2"/>
      </c>
      <c r="K35" s="74">
        <f t="shared" si="1"/>
        <v>0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</row>
    <row r="36" spans="1:86" s="75" customFormat="1" ht="24" customHeight="1">
      <c r="A36" s="79"/>
      <c r="B36" s="80"/>
      <c r="C36" s="69">
        <f t="shared" si="4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2"/>
      </c>
      <c r="K36" s="74">
        <f t="shared" si="1"/>
        <v>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</row>
    <row r="37" spans="1:86" s="75" customFormat="1" ht="24" customHeight="1">
      <c r="A37" s="79"/>
      <c r="B37" s="80"/>
      <c r="C37" s="69">
        <f t="shared" si="4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2"/>
      </c>
      <c r="K37" s="74">
        <f t="shared" si="1"/>
        <v>0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</row>
    <row r="38" spans="1:86" s="75" customFormat="1" ht="24" customHeight="1">
      <c r="A38" s="79"/>
      <c r="B38" s="80"/>
      <c r="C38" s="69">
        <f t="shared" si="4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2"/>
      </c>
      <c r="K38" s="74">
        <f t="shared" si="1"/>
        <v>0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</row>
    <row r="39" spans="1:86" s="75" customFormat="1" ht="24" customHeight="1">
      <c r="A39" s="81"/>
      <c r="B39" s="82"/>
      <c r="C39" s="69">
        <f t="shared" si="4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2"/>
      </c>
      <c r="K39" s="74">
        <f t="shared" si="1"/>
        <v>0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</row>
    <row r="40" spans="1:86" s="75" customFormat="1" ht="24" customHeight="1">
      <c r="A40" s="81"/>
      <c r="B40" s="82"/>
      <c r="C40" s="69">
        <f t="shared" si="4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2"/>
      </c>
      <c r="K40" s="74">
        <f t="shared" si="1"/>
        <v>0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</row>
    <row r="41" spans="1:86" s="75" customFormat="1" ht="24" customHeight="1">
      <c r="A41" s="81"/>
      <c r="B41" s="82"/>
      <c r="C41" s="69">
        <f t="shared" si="4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2"/>
      </c>
      <c r="K41" s="74">
        <f t="shared" si="1"/>
        <v>0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</row>
    <row r="42" spans="1:86" s="75" customFormat="1" ht="24" customHeight="1">
      <c r="A42" s="81"/>
      <c r="B42" s="82"/>
      <c r="C42" s="69">
        <f t="shared" si="4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2"/>
      </c>
      <c r="K42" s="74">
        <f t="shared" si="1"/>
        <v>0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</row>
    <row r="43" spans="1:86" s="75" customFormat="1" ht="24" customHeight="1">
      <c r="A43" s="81"/>
      <c r="B43" s="83"/>
      <c r="C43" s="69">
        <f t="shared" si="4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2"/>
      </c>
      <c r="K43" s="74">
        <f t="shared" si="1"/>
        <v>0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</row>
    <row r="44" spans="1:86" s="75" customFormat="1" ht="24" customHeight="1">
      <c r="A44" s="79"/>
      <c r="B44" s="83"/>
      <c r="C44" s="69">
        <f t="shared" si="4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2"/>
      </c>
      <c r="K44" s="74">
        <f t="shared" si="1"/>
        <v>0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</row>
    <row r="45" spans="1:86" s="86" customFormat="1" ht="24" customHeight="1">
      <c r="A45" s="84" t="s">
        <v>288</v>
      </c>
      <c r="B45" s="169"/>
      <c r="C45" s="69">
        <f t="shared" si="4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 t="shared" si="2"/>
      </c>
      <c r="K45" s="74">
        <f t="shared" si="1"/>
        <v>0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</row>
    <row r="46" spans="1:86" s="86" customFormat="1" ht="24" customHeight="1">
      <c r="A46" s="87" t="s">
        <v>289</v>
      </c>
      <c r="B46" s="169"/>
      <c r="C46" s="69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 t="shared" si="2"/>
      </c>
      <c r="K46" s="74">
        <f t="shared" si="1"/>
        <v>0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</row>
    <row r="47" spans="1:10" ht="33" customHeight="1">
      <c r="A47" s="387" t="s">
        <v>290</v>
      </c>
      <c r="B47" s="387"/>
      <c r="C47" s="88">
        <f aca="true" t="shared" si="5" ref="C47:H47">SUM(C10:C46)</f>
        <v>0</v>
      </c>
      <c r="D47" s="88">
        <f t="shared" si="5"/>
        <v>0</v>
      </c>
      <c r="E47" s="89">
        <f t="shared" si="5"/>
        <v>0</v>
      </c>
      <c r="F47" s="123">
        <f t="shared" si="5"/>
        <v>0</v>
      </c>
      <c r="G47" s="88">
        <f t="shared" si="5"/>
        <v>0</v>
      </c>
      <c r="H47" s="89">
        <f t="shared" si="5"/>
        <v>0</v>
      </c>
      <c r="I47" s="173"/>
      <c r="J47" s="74"/>
    </row>
    <row r="48" spans="1:11" ht="33" customHeight="1">
      <c r="A48" s="383" t="s">
        <v>291</v>
      </c>
      <c r="B48" s="383"/>
      <c r="C48" s="92"/>
      <c r="D48" s="93"/>
      <c r="E48" s="95"/>
      <c r="F48" s="92"/>
      <c r="G48" s="97"/>
      <c r="H48" s="99"/>
      <c r="I48" s="174"/>
      <c r="J48" s="73">
        <f>IF(C48&lt;F48,"*","")</f>
      </c>
      <c r="K48" s="74">
        <f t="shared" si="1"/>
        <v>0</v>
      </c>
    </row>
    <row r="49" spans="1:10" ht="39.75" customHeight="1">
      <c r="A49" s="419" t="s">
        <v>292</v>
      </c>
      <c r="B49" s="419"/>
      <c r="C49" s="69">
        <f>SUM(D49:E49)</f>
        <v>0</v>
      </c>
      <c r="D49" s="6"/>
      <c r="E49" s="132"/>
      <c r="F49" s="101"/>
      <c r="G49" s="102"/>
      <c r="H49" s="103"/>
      <c r="I49" s="167"/>
      <c r="J49" s="74"/>
    </row>
    <row r="50" spans="1:11" ht="33" customHeight="1">
      <c r="A50" s="383" t="s">
        <v>315</v>
      </c>
      <c r="B50" s="383"/>
      <c r="C50" s="69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 t="shared" si="2"/>
      </c>
      <c r="K50" s="74">
        <f t="shared" si="1"/>
        <v>0</v>
      </c>
    </row>
    <row r="51" spans="1:10" ht="33" customHeight="1">
      <c r="A51" s="387" t="s">
        <v>316</v>
      </c>
      <c r="B51" s="387"/>
      <c r="C51" s="161">
        <f aca="true" t="shared" si="6" ref="C51:H51">SUM(C47,C50)</f>
        <v>0</v>
      </c>
      <c r="D51" s="161">
        <f t="shared" si="6"/>
        <v>0</v>
      </c>
      <c r="E51" s="89">
        <f t="shared" si="6"/>
        <v>0</v>
      </c>
      <c r="F51" s="161">
        <f t="shared" si="6"/>
        <v>0</v>
      </c>
      <c r="G51" s="161">
        <f t="shared" si="6"/>
        <v>0</v>
      </c>
      <c r="H51" s="89">
        <f t="shared" si="6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04"/>
      <c r="B53" s="104"/>
      <c r="C53" s="105"/>
    </row>
    <row r="54" spans="1:3" ht="18" customHeight="1">
      <c r="A54" s="104"/>
      <c r="B54" s="104"/>
      <c r="C54" s="105"/>
    </row>
    <row r="55" spans="1:3" ht="18" customHeight="1">
      <c r="A55" s="104"/>
      <c r="B55" s="104"/>
      <c r="C55" s="105"/>
    </row>
    <row r="56" spans="1:3" ht="18" customHeight="1">
      <c r="A56" s="104"/>
      <c r="B56" s="104"/>
      <c r="C56" s="105"/>
    </row>
    <row r="57" spans="1:3" ht="18" customHeight="1">
      <c r="A57" s="104"/>
      <c r="B57" s="104"/>
      <c r="C57" s="105"/>
    </row>
    <row r="58" spans="1:3" ht="18" customHeight="1">
      <c r="A58" s="104"/>
      <c r="B58" s="104"/>
      <c r="C58" s="105"/>
    </row>
    <row r="59" spans="1:3" ht="18" customHeight="1">
      <c r="A59" s="104"/>
      <c r="B59" s="104"/>
      <c r="C59" s="105"/>
    </row>
    <row r="60" spans="1:3" ht="18" customHeight="1">
      <c r="A60" s="104"/>
      <c r="B60" s="104"/>
      <c r="C60" s="105"/>
    </row>
    <row r="61" spans="1:3" ht="18" customHeight="1">
      <c r="A61" s="104"/>
      <c r="B61" s="104"/>
      <c r="C61" s="105"/>
    </row>
    <row r="62" spans="1:3" ht="18" customHeight="1">
      <c r="A62" s="104"/>
      <c r="B62" s="104"/>
      <c r="C62" s="105"/>
    </row>
    <row r="63" spans="1:3" ht="18" customHeight="1">
      <c r="A63" s="104"/>
      <c r="B63" s="104"/>
      <c r="C63" s="105"/>
    </row>
    <row r="64" spans="1:3" ht="18" customHeight="1">
      <c r="A64" s="104"/>
      <c r="B64" s="104"/>
      <c r="C64" s="105"/>
    </row>
    <row r="65" spans="1:3" ht="18" customHeight="1">
      <c r="A65" s="104"/>
      <c r="B65" s="104"/>
      <c r="C65" s="105"/>
    </row>
    <row r="66" spans="1:3" ht="18" customHeight="1">
      <c r="A66" s="104"/>
      <c r="B66" s="104"/>
      <c r="C66" s="105"/>
    </row>
    <row r="67" spans="1:3" ht="18" customHeight="1">
      <c r="A67" s="104"/>
      <c r="B67" s="104"/>
      <c r="C67" s="105"/>
    </row>
    <row r="68" spans="1:3" ht="18" customHeight="1">
      <c r="A68" s="104"/>
      <c r="B68" s="104"/>
      <c r="C68" s="105"/>
    </row>
    <row r="69" spans="1:3" ht="18" customHeight="1">
      <c r="A69" s="104"/>
      <c r="B69" s="104"/>
      <c r="C69" s="105"/>
    </row>
    <row r="70" spans="1:3" ht="18" customHeight="1">
      <c r="A70" s="104"/>
      <c r="B70" s="104"/>
      <c r="C70" s="105"/>
    </row>
    <row r="71" spans="1:3" ht="18" customHeight="1">
      <c r="A71" s="104"/>
      <c r="B71" s="104"/>
      <c r="C71" s="105"/>
    </row>
    <row r="72" spans="1:3" ht="18" customHeight="1">
      <c r="A72" s="104"/>
      <c r="B72" s="104"/>
      <c r="C72" s="105"/>
    </row>
    <row r="73" spans="1:3" ht="18" customHeight="1">
      <c r="A73" s="104"/>
      <c r="B73" s="104"/>
      <c r="C73" s="105"/>
    </row>
    <row r="74" spans="1:3" ht="12.75">
      <c r="A74" s="104"/>
      <c r="B74" s="104"/>
      <c r="C74" s="105"/>
    </row>
    <row r="75" spans="1:3" ht="12.75">
      <c r="A75" s="104"/>
      <c r="B75" s="104"/>
      <c r="C75" s="105"/>
    </row>
    <row r="76" spans="1:3" ht="12.75">
      <c r="A76" s="104"/>
      <c r="B76" s="104"/>
      <c r="C76" s="105"/>
    </row>
    <row r="77" spans="1:3" ht="12.75">
      <c r="A77" s="104"/>
      <c r="B77" s="104"/>
      <c r="C77" s="10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A51:B51"/>
    <mergeCell ref="A47:B47"/>
    <mergeCell ref="A48:B48"/>
    <mergeCell ref="A49:B49"/>
    <mergeCell ref="A50:B50"/>
    <mergeCell ref="F6:H6"/>
    <mergeCell ref="I7:I8"/>
    <mergeCell ref="A5:B5"/>
    <mergeCell ref="C5:I5"/>
    <mergeCell ref="C6:E6"/>
    <mergeCell ref="A9:B9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5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3" width="16.7109375" style="41" customWidth="1"/>
    <col min="4" max="4" width="17.57421875" style="41" customWidth="1"/>
    <col min="5" max="7" width="16.7109375" style="41" customWidth="1"/>
    <col min="8" max="8" width="17.57421875" style="41" customWidth="1"/>
    <col min="9" max="10" width="16.7109375" style="41" customWidth="1"/>
    <col min="11" max="11" width="5.28125" style="41" customWidth="1"/>
    <col min="12" max="12" width="0" style="41" hidden="1" customWidth="1"/>
    <col min="13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10" s="45" customFormat="1" ht="12" customHeight="1">
      <c r="A3" s="43" t="s">
        <v>270</v>
      </c>
      <c r="B3" s="44"/>
      <c r="C3" s="47"/>
      <c r="D3" s="308">
        <f>NAME!C11</f>
        <v>0</v>
      </c>
      <c r="I3" s="48" t="s">
        <v>271</v>
      </c>
      <c r="J3" s="49" t="str">
        <f>CONCATENATE(NAME!E6,"/",NAME!C6)</f>
        <v>/</v>
      </c>
    </row>
    <row r="4" spans="1:10" s="45" customFormat="1" ht="13.5" thickBot="1">
      <c r="A4" s="50">
        <f>IF(L52&lt;&gt;0,"Error(s) detected on the row/s with asterisk ('*') to the right.  Refer to 'Instructions' Worksheet.","")</f>
      </c>
      <c r="D4" s="48"/>
      <c r="E4" s="41"/>
      <c r="J4" s="41"/>
    </row>
    <row r="5" spans="1:10" s="343" customFormat="1" ht="15.75" customHeight="1" thickBot="1">
      <c r="A5" s="421" t="s">
        <v>325</v>
      </c>
      <c r="B5" s="421"/>
      <c r="C5" s="388" t="s">
        <v>326</v>
      </c>
      <c r="D5" s="389"/>
      <c r="E5" s="389"/>
      <c r="F5" s="389"/>
      <c r="G5" s="389"/>
      <c r="H5" s="389"/>
      <c r="I5" s="389"/>
      <c r="J5" s="390"/>
    </row>
    <row r="6" spans="1:10" ht="15.75" customHeight="1" thickBot="1">
      <c r="A6" s="107"/>
      <c r="B6" s="108"/>
      <c r="C6" s="388" t="s">
        <v>515</v>
      </c>
      <c r="D6" s="389"/>
      <c r="E6" s="389"/>
      <c r="F6" s="390"/>
      <c r="G6" s="388" t="s">
        <v>510</v>
      </c>
      <c r="H6" s="389"/>
      <c r="I6" s="389"/>
      <c r="J6" s="390"/>
    </row>
    <row r="7" spans="1:10" ht="17.25" customHeight="1" thickBot="1">
      <c r="A7" s="109"/>
      <c r="B7" s="110"/>
      <c r="C7" s="176"/>
      <c r="D7" s="340" t="s">
        <v>274</v>
      </c>
      <c r="E7" s="341"/>
      <c r="F7" s="342"/>
      <c r="G7" s="180"/>
      <c r="H7" s="340" t="s">
        <v>274</v>
      </c>
      <c r="I7" s="341"/>
      <c r="J7" s="342"/>
    </row>
    <row r="8" spans="1:10" ht="37.5" customHeight="1" thickBot="1">
      <c r="A8" s="113"/>
      <c r="B8" s="114"/>
      <c r="C8" s="181" t="str">
        <f>IF(OR(D48&gt;C48,E48&gt;C48,F48&gt;C48),"****ERROR column 1 MUST be greater****","Grand Total of Claims/Assets")</f>
        <v>Grand Total of Claims/Assets</v>
      </c>
      <c r="D8" s="319" t="s">
        <v>275</v>
      </c>
      <c r="E8" s="319" t="s">
        <v>276</v>
      </c>
      <c r="F8" s="319" t="s">
        <v>277</v>
      </c>
      <c r="G8" s="182" t="s">
        <v>512</v>
      </c>
      <c r="H8" s="319" t="s">
        <v>275</v>
      </c>
      <c r="I8" s="319" t="s">
        <v>276</v>
      </c>
      <c r="J8" s="319" t="s">
        <v>277</v>
      </c>
    </row>
    <row r="9" spans="1:10" ht="13.5" thickBot="1">
      <c r="A9" s="422" t="s">
        <v>279</v>
      </c>
      <c r="B9" s="422"/>
      <c r="C9" s="116" t="s">
        <v>327</v>
      </c>
      <c r="D9" s="332" t="s">
        <v>328</v>
      </c>
      <c r="E9" s="332" t="s">
        <v>329</v>
      </c>
      <c r="F9" s="329" t="s">
        <v>330</v>
      </c>
      <c r="G9" s="119" t="s">
        <v>331</v>
      </c>
      <c r="H9" s="331" t="s">
        <v>332</v>
      </c>
      <c r="I9" s="332" t="s">
        <v>333</v>
      </c>
      <c r="J9" s="329" t="s">
        <v>334</v>
      </c>
    </row>
    <row r="10" spans="1:12" s="74" customFormat="1" ht="24" customHeight="1">
      <c r="A10" s="67" t="s">
        <v>43</v>
      </c>
      <c r="B10" s="68" t="s">
        <v>79</v>
      </c>
      <c r="C10" s="69">
        <f>SUM(D10:F10)</f>
        <v>0</v>
      </c>
      <c r="D10" s="146"/>
      <c r="E10" s="146"/>
      <c r="F10" s="147"/>
      <c r="G10" s="121">
        <f>SUM(H10:J10)</f>
        <v>0</v>
      </c>
      <c r="H10" s="148"/>
      <c r="I10" s="71"/>
      <c r="J10" s="149"/>
      <c r="K10" s="73">
        <f>IF(OR(D10&lt;H10,E10&lt;I10,F10&lt;J10),"*","")</f>
      </c>
      <c r="L10" s="74">
        <f>IF(K10="*",1,0)</f>
        <v>0</v>
      </c>
    </row>
    <row r="11" spans="1:12" s="74" customFormat="1" ht="24" customHeight="1">
      <c r="A11" s="76" t="s">
        <v>33</v>
      </c>
      <c r="B11" s="77" t="s">
        <v>81</v>
      </c>
      <c r="C11" s="69">
        <f aca="true" t="shared" si="0" ref="C11:C46">SUM(D11:F11)</f>
        <v>0</v>
      </c>
      <c r="D11" s="6"/>
      <c r="E11" s="6"/>
      <c r="F11" s="6"/>
      <c r="G11" s="123">
        <f>SUM(H11:J11)</f>
        <v>0</v>
      </c>
      <c r="H11" s="150"/>
      <c r="I11" s="147"/>
      <c r="J11" s="151"/>
      <c r="K11" s="73">
        <f aca="true" t="shared" si="1" ref="K11:K50">IF(OR(D11&lt;H11,E11&lt;I11,F11&lt;J11),"*","")</f>
      </c>
      <c r="L11" s="74">
        <f aca="true" t="shared" si="2" ref="L11:L50">IF(K11="*",1,0)</f>
        <v>0</v>
      </c>
    </row>
    <row r="12" spans="1:12" s="74" customFormat="1" ht="24" customHeight="1">
      <c r="A12" s="79"/>
      <c r="B12" s="80"/>
      <c r="C12" s="69">
        <f t="shared" si="0"/>
        <v>0</v>
      </c>
      <c r="D12" s="6"/>
      <c r="E12" s="6"/>
      <c r="F12" s="6"/>
      <c r="G12" s="123">
        <f aca="true" t="shared" si="3" ref="G12:G46">SUM(H12:J12)</f>
        <v>0</v>
      </c>
      <c r="H12" s="150"/>
      <c r="I12" s="147"/>
      <c r="J12" s="151"/>
      <c r="K12" s="73">
        <f t="shared" si="1"/>
      </c>
      <c r="L12" s="74">
        <f t="shared" si="2"/>
        <v>0</v>
      </c>
    </row>
    <row r="13" spans="1:12" s="74" customFormat="1" ht="24" customHeight="1">
      <c r="A13" s="79"/>
      <c r="B13" s="80"/>
      <c r="C13" s="69">
        <f t="shared" si="0"/>
        <v>0</v>
      </c>
      <c r="D13" s="6"/>
      <c r="E13" s="6"/>
      <c r="F13" s="6"/>
      <c r="G13" s="123">
        <f t="shared" si="3"/>
        <v>0</v>
      </c>
      <c r="H13" s="150"/>
      <c r="I13" s="147"/>
      <c r="J13" s="151"/>
      <c r="K13" s="73">
        <f t="shared" si="1"/>
      </c>
      <c r="L13" s="74">
        <f t="shared" si="2"/>
        <v>0</v>
      </c>
    </row>
    <row r="14" spans="1:12" s="74" customFormat="1" ht="24" customHeight="1">
      <c r="A14" s="79"/>
      <c r="B14" s="80"/>
      <c r="C14" s="69">
        <f t="shared" si="0"/>
        <v>0</v>
      </c>
      <c r="D14" s="6"/>
      <c r="E14" s="6"/>
      <c r="F14" s="6"/>
      <c r="G14" s="123">
        <f t="shared" si="3"/>
        <v>0</v>
      </c>
      <c r="H14" s="150"/>
      <c r="I14" s="147"/>
      <c r="J14" s="151"/>
      <c r="K14" s="73">
        <f t="shared" si="1"/>
      </c>
      <c r="L14" s="74">
        <f t="shared" si="2"/>
        <v>0</v>
      </c>
    </row>
    <row r="15" spans="1:12" s="74" customFormat="1" ht="24" customHeight="1">
      <c r="A15" s="79"/>
      <c r="B15" s="80"/>
      <c r="C15" s="69">
        <f t="shared" si="0"/>
        <v>0</v>
      </c>
      <c r="D15" s="6"/>
      <c r="E15" s="6"/>
      <c r="F15" s="6"/>
      <c r="G15" s="123">
        <f t="shared" si="3"/>
        <v>0</v>
      </c>
      <c r="H15" s="150"/>
      <c r="I15" s="147"/>
      <c r="J15" s="151"/>
      <c r="K15" s="73">
        <f t="shared" si="1"/>
      </c>
      <c r="L15" s="74">
        <f t="shared" si="2"/>
        <v>0</v>
      </c>
    </row>
    <row r="16" spans="1:12" s="74" customFormat="1" ht="24" customHeight="1">
      <c r="A16" s="79"/>
      <c r="B16" s="80"/>
      <c r="C16" s="69">
        <f t="shared" si="0"/>
        <v>0</v>
      </c>
      <c r="D16" s="6"/>
      <c r="E16" s="6"/>
      <c r="F16" s="6"/>
      <c r="G16" s="123">
        <f t="shared" si="3"/>
        <v>0</v>
      </c>
      <c r="H16" s="150"/>
      <c r="I16" s="147"/>
      <c r="J16" s="151"/>
      <c r="K16" s="73">
        <f t="shared" si="1"/>
      </c>
      <c r="L16" s="74">
        <f t="shared" si="2"/>
        <v>0</v>
      </c>
    </row>
    <row r="17" spans="1:12" s="74" customFormat="1" ht="24" customHeight="1">
      <c r="A17" s="79"/>
      <c r="B17" s="80"/>
      <c r="C17" s="69">
        <f t="shared" si="0"/>
        <v>0</v>
      </c>
      <c r="D17" s="6"/>
      <c r="E17" s="6"/>
      <c r="F17" s="6"/>
      <c r="G17" s="123">
        <f t="shared" si="3"/>
        <v>0</v>
      </c>
      <c r="H17" s="150"/>
      <c r="I17" s="147"/>
      <c r="J17" s="151"/>
      <c r="K17" s="73">
        <f t="shared" si="1"/>
      </c>
      <c r="L17" s="74">
        <f t="shared" si="2"/>
        <v>0</v>
      </c>
    </row>
    <row r="18" spans="1:12" s="74" customFormat="1" ht="24" customHeight="1">
      <c r="A18" s="79"/>
      <c r="B18" s="80"/>
      <c r="C18" s="69">
        <f t="shared" si="0"/>
        <v>0</v>
      </c>
      <c r="D18" s="6"/>
      <c r="E18" s="6"/>
      <c r="F18" s="6"/>
      <c r="G18" s="123">
        <f t="shared" si="3"/>
        <v>0</v>
      </c>
      <c r="H18" s="150"/>
      <c r="I18" s="147"/>
      <c r="J18" s="151"/>
      <c r="K18" s="73">
        <f t="shared" si="1"/>
      </c>
      <c r="L18" s="74">
        <f t="shared" si="2"/>
        <v>0</v>
      </c>
    </row>
    <row r="19" spans="1:12" s="74" customFormat="1" ht="24" customHeight="1">
      <c r="A19" s="79"/>
      <c r="B19" s="80"/>
      <c r="C19" s="69">
        <f t="shared" si="0"/>
        <v>0</v>
      </c>
      <c r="D19" s="6"/>
      <c r="E19" s="6"/>
      <c r="F19" s="6"/>
      <c r="G19" s="123">
        <f t="shared" si="3"/>
        <v>0</v>
      </c>
      <c r="H19" s="150"/>
      <c r="I19" s="147"/>
      <c r="J19" s="151"/>
      <c r="K19" s="73">
        <f t="shared" si="1"/>
      </c>
      <c r="L19" s="74">
        <f t="shared" si="2"/>
        <v>0</v>
      </c>
    </row>
    <row r="20" spans="1:12" s="74" customFormat="1" ht="24" customHeight="1">
      <c r="A20" s="79"/>
      <c r="B20" s="80"/>
      <c r="C20" s="69">
        <f t="shared" si="0"/>
        <v>0</v>
      </c>
      <c r="D20" s="6"/>
      <c r="E20" s="6"/>
      <c r="F20" s="6"/>
      <c r="G20" s="123">
        <f t="shared" si="3"/>
        <v>0</v>
      </c>
      <c r="H20" s="150"/>
      <c r="I20" s="147"/>
      <c r="J20" s="151"/>
      <c r="K20" s="73">
        <f t="shared" si="1"/>
      </c>
      <c r="L20" s="74">
        <f t="shared" si="2"/>
        <v>0</v>
      </c>
    </row>
    <row r="21" spans="1:12" s="74" customFormat="1" ht="24" customHeight="1">
      <c r="A21" s="79"/>
      <c r="B21" s="80"/>
      <c r="C21" s="69">
        <f t="shared" si="0"/>
        <v>0</v>
      </c>
      <c r="D21" s="6"/>
      <c r="E21" s="6"/>
      <c r="F21" s="6"/>
      <c r="G21" s="123">
        <f t="shared" si="3"/>
        <v>0</v>
      </c>
      <c r="H21" s="150"/>
      <c r="I21" s="147"/>
      <c r="J21" s="151"/>
      <c r="K21" s="73">
        <f t="shared" si="1"/>
      </c>
      <c r="L21" s="74">
        <f t="shared" si="2"/>
        <v>0</v>
      </c>
    </row>
    <row r="22" spans="1:12" s="74" customFormat="1" ht="24" customHeight="1">
      <c r="A22" s="79"/>
      <c r="B22" s="80"/>
      <c r="C22" s="69">
        <f t="shared" si="0"/>
        <v>0</v>
      </c>
      <c r="D22" s="6"/>
      <c r="E22" s="6"/>
      <c r="F22" s="6"/>
      <c r="G22" s="123">
        <f t="shared" si="3"/>
        <v>0</v>
      </c>
      <c r="H22" s="150"/>
      <c r="I22" s="147"/>
      <c r="J22" s="151"/>
      <c r="K22" s="73">
        <f t="shared" si="1"/>
      </c>
      <c r="L22" s="74">
        <f t="shared" si="2"/>
        <v>0</v>
      </c>
    </row>
    <row r="23" spans="1:12" s="74" customFormat="1" ht="24" customHeight="1">
      <c r="A23" s="79"/>
      <c r="B23" s="80"/>
      <c r="C23" s="69">
        <f t="shared" si="0"/>
        <v>0</v>
      </c>
      <c r="D23" s="6"/>
      <c r="E23" s="6"/>
      <c r="F23" s="6"/>
      <c r="G23" s="123">
        <f t="shared" si="3"/>
        <v>0</v>
      </c>
      <c r="H23" s="150"/>
      <c r="I23" s="147"/>
      <c r="J23" s="151"/>
      <c r="K23" s="73">
        <f t="shared" si="1"/>
      </c>
      <c r="L23" s="74">
        <f t="shared" si="2"/>
        <v>0</v>
      </c>
    </row>
    <row r="24" spans="1:12" s="74" customFormat="1" ht="24" customHeight="1">
      <c r="A24" s="79"/>
      <c r="B24" s="80"/>
      <c r="C24" s="69">
        <f t="shared" si="0"/>
        <v>0</v>
      </c>
      <c r="D24" s="6"/>
      <c r="E24" s="6"/>
      <c r="F24" s="6"/>
      <c r="G24" s="123">
        <f t="shared" si="3"/>
        <v>0</v>
      </c>
      <c r="H24" s="150"/>
      <c r="I24" s="147"/>
      <c r="J24" s="151"/>
      <c r="K24" s="73">
        <f t="shared" si="1"/>
      </c>
      <c r="L24" s="74">
        <f t="shared" si="2"/>
        <v>0</v>
      </c>
    </row>
    <row r="25" spans="1:12" s="74" customFormat="1" ht="24" customHeight="1">
      <c r="A25" s="79"/>
      <c r="B25" s="80"/>
      <c r="C25" s="69">
        <f t="shared" si="0"/>
        <v>0</v>
      </c>
      <c r="D25" s="6"/>
      <c r="E25" s="6"/>
      <c r="F25" s="6"/>
      <c r="G25" s="123">
        <f t="shared" si="3"/>
        <v>0</v>
      </c>
      <c r="H25" s="150"/>
      <c r="I25" s="147"/>
      <c r="J25" s="151"/>
      <c r="K25" s="73">
        <f t="shared" si="1"/>
      </c>
      <c r="L25" s="74">
        <f t="shared" si="2"/>
        <v>0</v>
      </c>
    </row>
    <row r="26" spans="1:12" s="74" customFormat="1" ht="24" customHeight="1">
      <c r="A26" s="79"/>
      <c r="B26" s="80"/>
      <c r="C26" s="69">
        <f t="shared" si="0"/>
        <v>0</v>
      </c>
      <c r="D26" s="6"/>
      <c r="E26" s="6"/>
      <c r="F26" s="6"/>
      <c r="G26" s="123">
        <f t="shared" si="3"/>
        <v>0</v>
      </c>
      <c r="H26" s="150"/>
      <c r="I26" s="147"/>
      <c r="J26" s="151"/>
      <c r="K26" s="73">
        <f t="shared" si="1"/>
      </c>
      <c r="L26" s="74">
        <f t="shared" si="2"/>
        <v>0</v>
      </c>
    </row>
    <row r="27" spans="1:12" s="74" customFormat="1" ht="24" customHeight="1">
      <c r="A27" s="79"/>
      <c r="B27" s="80"/>
      <c r="C27" s="69">
        <f t="shared" si="0"/>
        <v>0</v>
      </c>
      <c r="D27" s="6"/>
      <c r="E27" s="6"/>
      <c r="F27" s="6"/>
      <c r="G27" s="123">
        <f t="shared" si="3"/>
        <v>0</v>
      </c>
      <c r="H27" s="150"/>
      <c r="I27" s="147"/>
      <c r="J27" s="151"/>
      <c r="K27" s="73">
        <f t="shared" si="1"/>
      </c>
      <c r="L27" s="74">
        <f t="shared" si="2"/>
        <v>0</v>
      </c>
    </row>
    <row r="28" spans="1:12" s="74" customFormat="1" ht="24" customHeight="1">
      <c r="A28" s="79"/>
      <c r="B28" s="80"/>
      <c r="C28" s="69">
        <f t="shared" si="0"/>
        <v>0</v>
      </c>
      <c r="D28" s="6"/>
      <c r="E28" s="6"/>
      <c r="F28" s="6"/>
      <c r="G28" s="123">
        <f t="shared" si="3"/>
        <v>0</v>
      </c>
      <c r="H28" s="150"/>
      <c r="I28" s="147"/>
      <c r="J28" s="151"/>
      <c r="K28" s="73">
        <f t="shared" si="1"/>
      </c>
      <c r="L28" s="74">
        <f t="shared" si="2"/>
        <v>0</v>
      </c>
    </row>
    <row r="29" spans="1:12" s="74" customFormat="1" ht="24" customHeight="1">
      <c r="A29" s="79"/>
      <c r="B29" s="80"/>
      <c r="C29" s="69">
        <f t="shared" si="0"/>
        <v>0</v>
      </c>
      <c r="D29" s="6"/>
      <c r="E29" s="6"/>
      <c r="F29" s="6"/>
      <c r="G29" s="123">
        <f t="shared" si="3"/>
        <v>0</v>
      </c>
      <c r="H29" s="150"/>
      <c r="I29" s="147"/>
      <c r="J29" s="151"/>
      <c r="K29" s="73">
        <f t="shared" si="1"/>
      </c>
      <c r="L29" s="74">
        <f t="shared" si="2"/>
        <v>0</v>
      </c>
    </row>
    <row r="30" spans="1:12" s="74" customFormat="1" ht="24" customHeight="1">
      <c r="A30" s="79"/>
      <c r="B30" s="80"/>
      <c r="C30" s="69">
        <f t="shared" si="0"/>
        <v>0</v>
      </c>
      <c r="D30" s="6"/>
      <c r="E30" s="6"/>
      <c r="F30" s="6"/>
      <c r="G30" s="123">
        <f t="shared" si="3"/>
        <v>0</v>
      </c>
      <c r="H30" s="150"/>
      <c r="I30" s="147"/>
      <c r="J30" s="151"/>
      <c r="K30" s="73">
        <f t="shared" si="1"/>
      </c>
      <c r="L30" s="74">
        <f t="shared" si="2"/>
        <v>0</v>
      </c>
    </row>
    <row r="31" spans="1:12" s="74" customFormat="1" ht="24" customHeight="1">
      <c r="A31" s="79"/>
      <c r="B31" s="80"/>
      <c r="C31" s="69">
        <f t="shared" si="0"/>
        <v>0</v>
      </c>
      <c r="D31" s="6"/>
      <c r="E31" s="6"/>
      <c r="F31" s="6"/>
      <c r="G31" s="123">
        <f t="shared" si="3"/>
        <v>0</v>
      </c>
      <c r="H31" s="150"/>
      <c r="I31" s="147"/>
      <c r="J31" s="151"/>
      <c r="K31" s="73">
        <f t="shared" si="1"/>
      </c>
      <c r="L31" s="74">
        <f t="shared" si="2"/>
        <v>0</v>
      </c>
    </row>
    <row r="32" spans="1:12" s="74" customFormat="1" ht="24" customHeight="1">
      <c r="A32" s="79"/>
      <c r="B32" s="80"/>
      <c r="C32" s="69">
        <f t="shared" si="0"/>
        <v>0</v>
      </c>
      <c r="D32" s="6"/>
      <c r="E32" s="6"/>
      <c r="F32" s="6"/>
      <c r="G32" s="123">
        <f t="shared" si="3"/>
        <v>0</v>
      </c>
      <c r="H32" s="150"/>
      <c r="I32" s="147"/>
      <c r="J32" s="151"/>
      <c r="K32" s="73">
        <f t="shared" si="1"/>
      </c>
      <c r="L32" s="74">
        <f t="shared" si="2"/>
        <v>0</v>
      </c>
    </row>
    <row r="33" spans="1:12" s="74" customFormat="1" ht="24" customHeight="1">
      <c r="A33" s="79"/>
      <c r="B33" s="80"/>
      <c r="C33" s="69">
        <f t="shared" si="0"/>
        <v>0</v>
      </c>
      <c r="D33" s="6"/>
      <c r="E33" s="6"/>
      <c r="F33" s="6"/>
      <c r="G33" s="123">
        <f t="shared" si="3"/>
        <v>0</v>
      </c>
      <c r="H33" s="150"/>
      <c r="I33" s="147"/>
      <c r="J33" s="151"/>
      <c r="K33" s="73">
        <f t="shared" si="1"/>
      </c>
      <c r="L33" s="74">
        <f t="shared" si="2"/>
        <v>0</v>
      </c>
    </row>
    <row r="34" spans="1:12" s="74" customFormat="1" ht="24" customHeight="1">
      <c r="A34" s="79"/>
      <c r="B34" s="80"/>
      <c r="C34" s="69">
        <f t="shared" si="0"/>
        <v>0</v>
      </c>
      <c r="D34" s="6"/>
      <c r="E34" s="6"/>
      <c r="F34" s="6"/>
      <c r="G34" s="123">
        <f t="shared" si="3"/>
        <v>0</v>
      </c>
      <c r="H34" s="150"/>
      <c r="I34" s="147"/>
      <c r="J34" s="151"/>
      <c r="K34" s="73">
        <f t="shared" si="1"/>
      </c>
      <c r="L34" s="74">
        <f t="shared" si="2"/>
        <v>0</v>
      </c>
    </row>
    <row r="35" spans="1:12" s="74" customFormat="1" ht="24" customHeight="1">
      <c r="A35" s="79"/>
      <c r="B35" s="80"/>
      <c r="C35" s="69">
        <f t="shared" si="0"/>
        <v>0</v>
      </c>
      <c r="D35" s="6"/>
      <c r="E35" s="6"/>
      <c r="F35" s="6"/>
      <c r="G35" s="123">
        <f t="shared" si="3"/>
        <v>0</v>
      </c>
      <c r="H35" s="150"/>
      <c r="I35" s="147"/>
      <c r="J35" s="151"/>
      <c r="K35" s="73">
        <f t="shared" si="1"/>
      </c>
      <c r="L35" s="74">
        <f t="shared" si="2"/>
        <v>0</v>
      </c>
    </row>
    <row r="36" spans="1:12" s="74" customFormat="1" ht="24" customHeight="1">
      <c r="A36" s="79"/>
      <c r="B36" s="80"/>
      <c r="C36" s="69">
        <f t="shared" si="0"/>
        <v>0</v>
      </c>
      <c r="D36" s="6"/>
      <c r="E36" s="6"/>
      <c r="F36" s="6"/>
      <c r="G36" s="123">
        <f t="shared" si="3"/>
        <v>0</v>
      </c>
      <c r="H36" s="150"/>
      <c r="I36" s="147"/>
      <c r="J36" s="151"/>
      <c r="K36" s="73">
        <f t="shared" si="1"/>
      </c>
      <c r="L36" s="74">
        <f t="shared" si="2"/>
        <v>0</v>
      </c>
    </row>
    <row r="37" spans="1:12" s="74" customFormat="1" ht="24" customHeight="1">
      <c r="A37" s="79"/>
      <c r="B37" s="80"/>
      <c r="C37" s="69">
        <f t="shared" si="0"/>
        <v>0</v>
      </c>
      <c r="D37" s="6"/>
      <c r="E37" s="6"/>
      <c r="F37" s="6"/>
      <c r="G37" s="123">
        <f t="shared" si="3"/>
        <v>0</v>
      </c>
      <c r="H37" s="150"/>
      <c r="I37" s="147"/>
      <c r="J37" s="151"/>
      <c r="K37" s="73">
        <f t="shared" si="1"/>
      </c>
      <c r="L37" s="74">
        <f t="shared" si="2"/>
        <v>0</v>
      </c>
    </row>
    <row r="38" spans="1:12" s="74" customFormat="1" ht="24" customHeight="1">
      <c r="A38" s="79"/>
      <c r="B38" s="80"/>
      <c r="C38" s="69">
        <f t="shared" si="0"/>
        <v>0</v>
      </c>
      <c r="D38" s="6"/>
      <c r="E38" s="6"/>
      <c r="F38" s="6"/>
      <c r="G38" s="123">
        <f t="shared" si="3"/>
        <v>0</v>
      </c>
      <c r="H38" s="150"/>
      <c r="I38" s="147"/>
      <c r="J38" s="151"/>
      <c r="K38" s="73">
        <f t="shared" si="1"/>
      </c>
      <c r="L38" s="74">
        <f t="shared" si="2"/>
        <v>0</v>
      </c>
    </row>
    <row r="39" spans="1:12" s="74" customFormat="1" ht="24" customHeight="1">
      <c r="A39" s="81"/>
      <c r="B39" s="82"/>
      <c r="C39" s="69">
        <f t="shared" si="0"/>
        <v>0</v>
      </c>
      <c r="D39" s="6"/>
      <c r="E39" s="6"/>
      <c r="F39" s="6"/>
      <c r="G39" s="123">
        <f t="shared" si="3"/>
        <v>0</v>
      </c>
      <c r="H39" s="150"/>
      <c r="I39" s="147"/>
      <c r="J39" s="151"/>
      <c r="K39" s="73">
        <f t="shared" si="1"/>
      </c>
      <c r="L39" s="74">
        <f t="shared" si="2"/>
        <v>0</v>
      </c>
    </row>
    <row r="40" spans="1:12" s="74" customFormat="1" ht="24" customHeight="1">
      <c r="A40" s="81"/>
      <c r="B40" s="82"/>
      <c r="C40" s="69">
        <f t="shared" si="0"/>
        <v>0</v>
      </c>
      <c r="D40" s="6"/>
      <c r="E40" s="6"/>
      <c r="F40" s="6"/>
      <c r="G40" s="123">
        <f t="shared" si="3"/>
        <v>0</v>
      </c>
      <c r="H40" s="150"/>
      <c r="I40" s="147"/>
      <c r="J40" s="151"/>
      <c r="K40" s="73">
        <f t="shared" si="1"/>
      </c>
      <c r="L40" s="74">
        <f t="shared" si="2"/>
        <v>0</v>
      </c>
    </row>
    <row r="41" spans="1:12" s="74" customFormat="1" ht="24" customHeight="1">
      <c r="A41" s="81"/>
      <c r="B41" s="82"/>
      <c r="C41" s="69">
        <f t="shared" si="0"/>
        <v>0</v>
      </c>
      <c r="D41" s="6"/>
      <c r="E41" s="6"/>
      <c r="F41" s="6"/>
      <c r="G41" s="123">
        <f t="shared" si="3"/>
        <v>0</v>
      </c>
      <c r="H41" s="150"/>
      <c r="I41" s="147"/>
      <c r="J41" s="151"/>
      <c r="K41" s="73">
        <f t="shared" si="1"/>
      </c>
      <c r="L41" s="74">
        <f t="shared" si="2"/>
        <v>0</v>
      </c>
    </row>
    <row r="42" spans="1:12" s="74" customFormat="1" ht="24" customHeight="1">
      <c r="A42" s="81"/>
      <c r="B42" s="82"/>
      <c r="C42" s="69">
        <f t="shared" si="0"/>
        <v>0</v>
      </c>
      <c r="D42" s="6"/>
      <c r="E42" s="6"/>
      <c r="F42" s="6"/>
      <c r="G42" s="123">
        <f t="shared" si="3"/>
        <v>0</v>
      </c>
      <c r="H42" s="150"/>
      <c r="I42" s="147"/>
      <c r="J42" s="151"/>
      <c r="K42" s="73">
        <f t="shared" si="1"/>
      </c>
      <c r="L42" s="74">
        <f t="shared" si="2"/>
        <v>0</v>
      </c>
    </row>
    <row r="43" spans="1:12" s="74" customFormat="1" ht="24" customHeight="1">
      <c r="A43" s="81"/>
      <c r="B43" s="83"/>
      <c r="C43" s="69">
        <f t="shared" si="0"/>
        <v>0</v>
      </c>
      <c r="D43" s="6"/>
      <c r="E43" s="6"/>
      <c r="F43" s="6"/>
      <c r="G43" s="123">
        <f t="shared" si="3"/>
        <v>0</v>
      </c>
      <c r="H43" s="150"/>
      <c r="I43" s="147"/>
      <c r="J43" s="151"/>
      <c r="K43" s="73">
        <f t="shared" si="1"/>
      </c>
      <c r="L43" s="74">
        <f t="shared" si="2"/>
        <v>0</v>
      </c>
    </row>
    <row r="44" spans="1:12" s="74" customFormat="1" ht="24" customHeight="1">
      <c r="A44" s="79"/>
      <c r="B44" s="83"/>
      <c r="C44" s="69">
        <f t="shared" si="0"/>
        <v>0</v>
      </c>
      <c r="D44" s="6"/>
      <c r="E44" s="6"/>
      <c r="F44" s="6"/>
      <c r="G44" s="123">
        <f t="shared" si="3"/>
        <v>0</v>
      </c>
      <c r="H44" s="150"/>
      <c r="I44" s="147"/>
      <c r="J44" s="151"/>
      <c r="K44" s="73">
        <f t="shared" si="1"/>
      </c>
      <c r="L44" s="74">
        <f t="shared" si="2"/>
        <v>0</v>
      </c>
    </row>
    <row r="45" spans="1:12" s="74" customFormat="1" ht="24" customHeight="1">
      <c r="A45" s="125" t="s">
        <v>288</v>
      </c>
      <c r="B45" s="126"/>
      <c r="C45" s="69">
        <f t="shared" si="0"/>
        <v>0</v>
      </c>
      <c r="D45" s="6"/>
      <c r="E45" s="6"/>
      <c r="F45" s="6"/>
      <c r="G45" s="123">
        <f t="shared" si="3"/>
        <v>0</v>
      </c>
      <c r="H45" s="150"/>
      <c r="I45" s="147"/>
      <c r="J45" s="151"/>
      <c r="K45" s="73">
        <f t="shared" si="1"/>
      </c>
      <c r="L45" s="74">
        <f t="shared" si="2"/>
        <v>0</v>
      </c>
    </row>
    <row r="46" spans="1:12" s="74" customFormat="1" ht="24" customHeight="1">
      <c r="A46" s="127" t="s">
        <v>289</v>
      </c>
      <c r="B46" s="126"/>
      <c r="C46" s="69">
        <f t="shared" si="0"/>
        <v>0</v>
      </c>
      <c r="D46" s="6"/>
      <c r="E46" s="6"/>
      <c r="F46" s="6"/>
      <c r="G46" s="123">
        <f t="shared" si="3"/>
        <v>0</v>
      </c>
      <c r="H46" s="150"/>
      <c r="I46" s="147"/>
      <c r="J46" s="151"/>
      <c r="K46" s="73">
        <f t="shared" si="1"/>
      </c>
      <c r="L46" s="74">
        <f t="shared" si="2"/>
        <v>0</v>
      </c>
    </row>
    <row r="47" spans="1:11" ht="33" customHeight="1">
      <c r="A47" s="420" t="s">
        <v>290</v>
      </c>
      <c r="B47" s="420"/>
      <c r="C47" s="88">
        <f>SUM(C10:C46)</f>
        <v>0</v>
      </c>
      <c r="D47" s="88">
        <f aca="true" t="shared" si="4" ref="D47:J47">SUM(D10:D46)</f>
        <v>0</v>
      </c>
      <c r="E47" s="88">
        <f t="shared" si="4"/>
        <v>0</v>
      </c>
      <c r="F47" s="89">
        <f t="shared" si="4"/>
        <v>0</v>
      </c>
      <c r="G47" s="123">
        <f>SUM(G10:G46)</f>
        <v>0</v>
      </c>
      <c r="H47" s="91">
        <f t="shared" si="4"/>
        <v>0</v>
      </c>
      <c r="I47" s="88">
        <f t="shared" si="4"/>
        <v>0</v>
      </c>
      <c r="J47" s="89">
        <f t="shared" si="4"/>
        <v>0</v>
      </c>
      <c r="K47" s="74"/>
    </row>
    <row r="48" spans="1:12" ht="33" customHeight="1">
      <c r="A48" s="419" t="s">
        <v>291</v>
      </c>
      <c r="B48" s="419"/>
      <c r="C48" s="92"/>
      <c r="D48" s="93"/>
      <c r="E48" s="94"/>
      <c r="F48" s="95"/>
      <c r="G48" s="92"/>
      <c r="H48" s="97"/>
      <c r="I48" s="98"/>
      <c r="J48" s="99"/>
      <c r="K48" s="73">
        <f>IF(C48&lt;G48,"*","")</f>
      </c>
      <c r="L48" s="74">
        <f t="shared" si="2"/>
        <v>0</v>
      </c>
    </row>
    <row r="49" spans="1:11" ht="39.75" customHeight="1">
      <c r="A49" s="419" t="s">
        <v>292</v>
      </c>
      <c r="B49" s="419"/>
      <c r="C49" s="69">
        <f>SUM(D49:F49)</f>
        <v>0</v>
      </c>
      <c r="D49" s="146"/>
      <c r="E49" s="146"/>
      <c r="F49" s="100"/>
      <c r="G49" s="101"/>
      <c r="H49" s="102"/>
      <c r="I49" s="102"/>
      <c r="J49" s="103"/>
      <c r="K49" s="74"/>
    </row>
    <row r="50" spans="1:12" ht="33" customHeight="1">
      <c r="A50" s="419" t="s">
        <v>315</v>
      </c>
      <c r="B50" s="419"/>
      <c r="C50" s="69">
        <f>SUM(D50:F50)</f>
        <v>0</v>
      </c>
      <c r="D50" s="160"/>
      <c r="E50" s="146"/>
      <c r="F50" s="100"/>
      <c r="G50" s="69">
        <f>SUM(H50:J50)</f>
        <v>0</v>
      </c>
      <c r="H50" s="160"/>
      <c r="I50" s="6"/>
      <c r="J50" s="132"/>
      <c r="K50" s="73">
        <f t="shared" si="1"/>
      </c>
      <c r="L50" s="74">
        <f t="shared" si="2"/>
        <v>0</v>
      </c>
    </row>
    <row r="51" spans="1:11" ht="33" customHeight="1">
      <c r="A51" s="420" t="s">
        <v>316</v>
      </c>
      <c r="B51" s="420"/>
      <c r="C51" s="161">
        <f>SUM(C47,C50)</f>
        <v>0</v>
      </c>
      <c r="D51" s="161">
        <f aca="true" t="shared" si="5" ref="D51:J51">SUM(D47,D50)</f>
        <v>0</v>
      </c>
      <c r="E51" s="161">
        <f t="shared" si="5"/>
        <v>0</v>
      </c>
      <c r="F51" s="89">
        <f t="shared" si="5"/>
        <v>0</v>
      </c>
      <c r="G51" s="161">
        <f t="shared" si="5"/>
        <v>0</v>
      </c>
      <c r="H51" s="161">
        <f t="shared" si="5"/>
        <v>0</v>
      </c>
      <c r="I51" s="161">
        <f t="shared" si="5"/>
        <v>0</v>
      </c>
      <c r="J51" s="89">
        <f t="shared" si="5"/>
        <v>0</v>
      </c>
      <c r="K51" s="74"/>
    </row>
    <row r="52" ht="19.5" customHeight="1">
      <c r="L52" s="74">
        <f>SUM(L10:L51)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0">
    <mergeCell ref="A50:B50"/>
    <mergeCell ref="A51:B51"/>
    <mergeCell ref="A5:B5"/>
    <mergeCell ref="C5:J5"/>
    <mergeCell ref="A9:B9"/>
    <mergeCell ref="A47:B47"/>
    <mergeCell ref="A48:B48"/>
    <mergeCell ref="A49:B49"/>
    <mergeCell ref="C6:F6"/>
    <mergeCell ref="G6:J6"/>
  </mergeCells>
  <printOptions horizontalCentered="1"/>
  <pageMargins left="0.5" right="0.5" top="1.0298611111111111" bottom="0.75" header="0.5" footer="0.5"/>
  <pageSetup fitToHeight="1" fitToWidth="1" horizontalDpi="300" verticalDpi="300" orientation="portrait" scale="57" r:id="rId1"/>
  <headerFooter alignWithMargins="0">
    <oddHeader>&amp;L&amp;"Arial,Bold"&amp;14CLAIMS/ASSETS&amp;C&amp;"Arial,Bold"&amp;14International/External Claims by Country, Instrument and Currency&amp;R&amp;"Arial,Bold"&amp;20US$millions
(No decimals)</oddHeader>
    <oddFooter>&amp;RJanuary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A5" sqref="A5:IV5"/>
    </sheetView>
  </sheetViews>
  <sheetFormatPr defaultColWidth="9.140625" defaultRowHeight="12.75"/>
  <cols>
    <col min="1" max="2" width="5.7109375" style="106" customWidth="1"/>
    <col min="3" max="4" width="16.7109375" style="41" customWidth="1"/>
    <col min="5" max="5" width="20.140625" style="41" customWidth="1"/>
    <col min="6" max="9" width="16.7109375" style="41" customWidth="1"/>
    <col min="10" max="10" width="5.421875" style="41" customWidth="1"/>
    <col min="11" max="11" width="0" style="41" hidden="1" customWidth="1"/>
    <col min="12" max="16384" width="9.140625" style="41" customWidth="1"/>
  </cols>
  <sheetData>
    <row r="1" spans="1:2" ht="7.5" customHeight="1">
      <c r="A1" s="42"/>
      <c r="B1" s="42"/>
    </row>
    <row r="2" spans="1:5" s="45" customFormat="1" ht="12" customHeight="1">
      <c r="A2" s="43" t="s">
        <v>269</v>
      </c>
      <c r="B2" s="44"/>
      <c r="D2" s="46">
        <f>NAME!C9</f>
        <v>0</v>
      </c>
      <c r="E2" s="44"/>
    </row>
    <row r="3" spans="1:9" s="45" customFormat="1" ht="12" customHeight="1">
      <c r="A3" s="43" t="s">
        <v>270</v>
      </c>
      <c r="B3" s="44"/>
      <c r="C3" s="47"/>
      <c r="D3" s="308">
        <f>NAME!C11</f>
        <v>0</v>
      </c>
      <c r="H3" s="48" t="s">
        <v>271</v>
      </c>
      <c r="I3" s="49" t="str">
        <f>CONCATENATE(NAME!E6,"/",NAME!C6)</f>
        <v>/</v>
      </c>
    </row>
    <row r="4" spans="1:10" s="45" customFormat="1" ht="13.5" thickBot="1">
      <c r="A4" s="50">
        <f>IF(K52&lt;&gt;0,"Error(s) detected on the row/s with asterisk ('*') to the right.  Refer to 'Instructions' Worksheet.","")</f>
      </c>
      <c r="D4" s="48"/>
      <c r="E4" s="41"/>
      <c r="J4" s="41"/>
    </row>
    <row r="5" spans="1:9" s="343" customFormat="1" ht="15.75" customHeight="1" thickBot="1">
      <c r="A5" s="421" t="s">
        <v>325</v>
      </c>
      <c r="B5" s="427"/>
      <c r="C5" s="428" t="s">
        <v>335</v>
      </c>
      <c r="D5" s="429"/>
      <c r="E5" s="429"/>
      <c r="F5" s="429"/>
      <c r="G5" s="429"/>
      <c r="H5" s="429"/>
      <c r="I5" s="430"/>
    </row>
    <row r="6" spans="1:9" ht="15.75" customHeight="1" thickBot="1">
      <c r="A6" s="107"/>
      <c r="B6" s="108"/>
      <c r="C6" s="411" t="s">
        <v>518</v>
      </c>
      <c r="D6" s="412"/>
      <c r="E6" s="412"/>
      <c r="F6" s="423" t="s">
        <v>294</v>
      </c>
      <c r="G6" s="424"/>
      <c r="H6" s="424"/>
      <c r="I6" s="327"/>
    </row>
    <row r="7" spans="1:9" ht="17.25" customHeight="1" thickBot="1">
      <c r="A7" s="109"/>
      <c r="B7" s="110"/>
      <c r="C7" s="115"/>
      <c r="D7" s="330" t="s">
        <v>274</v>
      </c>
      <c r="E7" s="328"/>
      <c r="F7" s="111"/>
      <c r="G7" s="330" t="s">
        <v>274</v>
      </c>
      <c r="H7" s="334"/>
      <c r="I7" s="425" t="s">
        <v>520</v>
      </c>
    </row>
    <row r="8" spans="1:9" ht="35.25" customHeight="1" thickBot="1">
      <c r="A8" s="113"/>
      <c r="B8" s="114"/>
      <c r="C8" s="115" t="str">
        <f>IF(OR(D48&gt;C48,E48&gt;C48),"****ERROR column 1 MUST be greater****","Grand Total of Liabilities")</f>
        <v>Grand Total of Liabilities</v>
      </c>
      <c r="D8" s="319" t="s">
        <v>295</v>
      </c>
      <c r="E8" s="319" t="s">
        <v>296</v>
      </c>
      <c r="F8" s="115" t="s">
        <v>297</v>
      </c>
      <c r="G8" s="319" t="s">
        <v>295</v>
      </c>
      <c r="H8" s="319" t="s">
        <v>296</v>
      </c>
      <c r="I8" s="426"/>
    </row>
    <row r="9" spans="1:9" ht="13.5" thickBot="1">
      <c r="A9" s="422" t="s">
        <v>279</v>
      </c>
      <c r="B9" s="422"/>
      <c r="C9" s="116" t="s">
        <v>336</v>
      </c>
      <c r="D9" s="332" t="s">
        <v>337</v>
      </c>
      <c r="E9" s="329" t="s">
        <v>338</v>
      </c>
      <c r="F9" s="119" t="s">
        <v>339</v>
      </c>
      <c r="G9" s="331" t="s">
        <v>340</v>
      </c>
      <c r="H9" s="329" t="s">
        <v>341</v>
      </c>
      <c r="I9" s="326" t="s">
        <v>342</v>
      </c>
    </row>
    <row r="10" spans="1:11" s="74" customFormat="1" ht="24" customHeight="1">
      <c r="A10" s="67" t="s">
        <v>43</v>
      </c>
      <c r="B10" s="68" t="s">
        <v>79</v>
      </c>
      <c r="C10" s="69">
        <f>SUM(D10:E10)</f>
        <v>0</v>
      </c>
      <c r="D10" s="146"/>
      <c r="E10" s="147"/>
      <c r="F10" s="121">
        <f>SUM(G10:H10)</f>
        <v>0</v>
      </c>
      <c r="G10" s="148"/>
      <c r="H10" s="149"/>
      <c r="I10" s="166"/>
      <c r="J10" s="73">
        <f>IF(OR(D10&lt;G10,E10&lt;H10),"*","")</f>
      </c>
      <c r="K10" s="74">
        <f aca="true" t="shared" si="0" ref="K10:K50">IF(J10="*",1,0)</f>
        <v>0</v>
      </c>
    </row>
    <row r="11" spans="1:11" s="74" customFormat="1" ht="24" customHeight="1">
      <c r="A11" s="76" t="s">
        <v>33</v>
      </c>
      <c r="B11" s="77" t="s">
        <v>81</v>
      </c>
      <c r="C11" s="69">
        <f aca="true" t="shared" si="1" ref="C11:C45">SUM(D11:E11)</f>
        <v>0</v>
      </c>
      <c r="D11" s="6"/>
      <c r="E11" s="78"/>
      <c r="F11" s="123">
        <f>SUM(G11:H11)</f>
        <v>0</v>
      </c>
      <c r="G11" s="150"/>
      <c r="H11" s="151"/>
      <c r="I11" s="167"/>
      <c r="J11" s="73">
        <f aca="true" t="shared" si="2" ref="J11:J50">IF(OR(D11&lt;G11,E11&lt;H11),"*","")</f>
      </c>
      <c r="K11" s="74">
        <f t="shared" si="0"/>
        <v>0</v>
      </c>
    </row>
    <row r="12" spans="1:11" s="74" customFormat="1" ht="24" customHeight="1">
      <c r="A12" s="79"/>
      <c r="B12" s="80"/>
      <c r="C12" s="69">
        <f t="shared" si="1"/>
        <v>0</v>
      </c>
      <c r="D12" s="6"/>
      <c r="E12" s="78"/>
      <c r="F12" s="123">
        <f aca="true" t="shared" si="3" ref="F12:F46">SUM(G12:H12)</f>
        <v>0</v>
      </c>
      <c r="G12" s="150"/>
      <c r="H12" s="151"/>
      <c r="I12" s="167"/>
      <c r="J12" s="73">
        <f t="shared" si="2"/>
      </c>
      <c r="K12" s="74">
        <f t="shared" si="0"/>
        <v>0</v>
      </c>
    </row>
    <row r="13" spans="1:11" s="74" customFormat="1" ht="24" customHeight="1">
      <c r="A13" s="79"/>
      <c r="B13" s="80"/>
      <c r="C13" s="69">
        <f t="shared" si="1"/>
        <v>0</v>
      </c>
      <c r="D13" s="6"/>
      <c r="E13" s="78"/>
      <c r="F13" s="123">
        <f t="shared" si="3"/>
        <v>0</v>
      </c>
      <c r="G13" s="150"/>
      <c r="H13" s="151"/>
      <c r="I13" s="167"/>
      <c r="J13" s="73">
        <f t="shared" si="2"/>
      </c>
      <c r="K13" s="74">
        <f t="shared" si="0"/>
        <v>0</v>
      </c>
    </row>
    <row r="14" spans="1:11" s="74" customFormat="1" ht="24" customHeight="1">
      <c r="A14" s="79"/>
      <c r="B14" s="80"/>
      <c r="C14" s="69">
        <f t="shared" si="1"/>
        <v>0</v>
      </c>
      <c r="D14" s="6"/>
      <c r="E14" s="78"/>
      <c r="F14" s="123">
        <f t="shared" si="3"/>
        <v>0</v>
      </c>
      <c r="G14" s="150"/>
      <c r="H14" s="151"/>
      <c r="I14" s="167"/>
      <c r="J14" s="73">
        <f t="shared" si="2"/>
      </c>
      <c r="K14" s="74">
        <f t="shared" si="0"/>
        <v>0</v>
      </c>
    </row>
    <row r="15" spans="1:10" s="74" customFormat="1" ht="24" customHeight="1">
      <c r="A15" s="79"/>
      <c r="B15" s="80"/>
      <c r="C15" s="69">
        <f t="shared" si="1"/>
        <v>0</v>
      </c>
      <c r="D15" s="6"/>
      <c r="E15" s="78"/>
      <c r="F15" s="123">
        <f t="shared" si="3"/>
        <v>0</v>
      </c>
      <c r="G15" s="150"/>
      <c r="H15" s="151"/>
      <c r="I15" s="167"/>
      <c r="J15" s="73">
        <f t="shared" si="2"/>
      </c>
    </row>
    <row r="16" spans="1:11" s="74" customFormat="1" ht="24" customHeight="1">
      <c r="A16" s="79"/>
      <c r="B16" s="80"/>
      <c r="C16" s="69">
        <f t="shared" si="1"/>
        <v>0</v>
      </c>
      <c r="D16" s="6"/>
      <c r="E16" s="78"/>
      <c r="F16" s="123">
        <f t="shared" si="3"/>
        <v>0</v>
      </c>
      <c r="G16" s="150"/>
      <c r="H16" s="151"/>
      <c r="I16" s="167"/>
      <c r="J16" s="73">
        <f t="shared" si="2"/>
      </c>
      <c r="K16" s="74">
        <f t="shared" si="0"/>
        <v>0</v>
      </c>
    </row>
    <row r="17" spans="1:11" s="74" customFormat="1" ht="24" customHeight="1">
      <c r="A17" s="79"/>
      <c r="B17" s="80"/>
      <c r="C17" s="69">
        <f t="shared" si="1"/>
        <v>0</v>
      </c>
      <c r="D17" s="6"/>
      <c r="E17" s="78"/>
      <c r="F17" s="123">
        <f t="shared" si="3"/>
        <v>0</v>
      </c>
      <c r="G17" s="150"/>
      <c r="H17" s="151"/>
      <c r="I17" s="167"/>
      <c r="J17" s="73">
        <f t="shared" si="2"/>
      </c>
      <c r="K17" s="74">
        <f t="shared" si="0"/>
        <v>0</v>
      </c>
    </row>
    <row r="18" spans="1:11" s="74" customFormat="1" ht="24" customHeight="1">
      <c r="A18" s="79"/>
      <c r="B18" s="80"/>
      <c r="C18" s="69">
        <f t="shared" si="1"/>
        <v>0</v>
      </c>
      <c r="D18" s="6"/>
      <c r="E18" s="78"/>
      <c r="F18" s="123">
        <f t="shared" si="3"/>
        <v>0</v>
      </c>
      <c r="G18" s="150"/>
      <c r="H18" s="151"/>
      <c r="I18" s="167"/>
      <c r="J18" s="73">
        <f t="shared" si="2"/>
      </c>
      <c r="K18" s="74">
        <f t="shared" si="0"/>
        <v>0</v>
      </c>
    </row>
    <row r="19" spans="1:11" s="74" customFormat="1" ht="24" customHeight="1">
      <c r="A19" s="79"/>
      <c r="B19" s="80"/>
      <c r="C19" s="69">
        <f t="shared" si="1"/>
        <v>0</v>
      </c>
      <c r="D19" s="6"/>
      <c r="E19" s="78"/>
      <c r="F19" s="123">
        <f t="shared" si="3"/>
        <v>0</v>
      </c>
      <c r="G19" s="150"/>
      <c r="H19" s="151"/>
      <c r="I19" s="167"/>
      <c r="J19" s="73">
        <f t="shared" si="2"/>
      </c>
      <c r="K19" s="74">
        <f t="shared" si="0"/>
        <v>0</v>
      </c>
    </row>
    <row r="20" spans="1:11" s="74" customFormat="1" ht="24" customHeight="1">
      <c r="A20" s="79"/>
      <c r="B20" s="80"/>
      <c r="C20" s="69">
        <f t="shared" si="1"/>
        <v>0</v>
      </c>
      <c r="D20" s="6"/>
      <c r="E20" s="78"/>
      <c r="F20" s="123">
        <f t="shared" si="3"/>
        <v>0</v>
      </c>
      <c r="G20" s="150"/>
      <c r="H20" s="151"/>
      <c r="I20" s="167"/>
      <c r="J20" s="73">
        <f t="shared" si="2"/>
      </c>
      <c r="K20" s="74">
        <f t="shared" si="0"/>
        <v>0</v>
      </c>
    </row>
    <row r="21" spans="1:11" s="74" customFormat="1" ht="24" customHeight="1">
      <c r="A21" s="79"/>
      <c r="B21" s="80"/>
      <c r="C21" s="69">
        <f t="shared" si="1"/>
        <v>0</v>
      </c>
      <c r="D21" s="6"/>
      <c r="E21" s="78"/>
      <c r="F21" s="123">
        <f t="shared" si="3"/>
        <v>0</v>
      </c>
      <c r="G21" s="150"/>
      <c r="H21" s="151"/>
      <c r="I21" s="167"/>
      <c r="J21" s="73">
        <f t="shared" si="2"/>
      </c>
      <c r="K21" s="74">
        <f t="shared" si="0"/>
        <v>0</v>
      </c>
    </row>
    <row r="22" spans="1:11" s="74" customFormat="1" ht="24" customHeight="1">
      <c r="A22" s="79"/>
      <c r="B22" s="80"/>
      <c r="C22" s="69">
        <f t="shared" si="1"/>
        <v>0</v>
      </c>
      <c r="D22" s="6"/>
      <c r="E22" s="78"/>
      <c r="F22" s="123">
        <f t="shared" si="3"/>
        <v>0</v>
      </c>
      <c r="G22" s="150"/>
      <c r="H22" s="151"/>
      <c r="I22" s="167"/>
      <c r="J22" s="73">
        <f t="shared" si="2"/>
      </c>
      <c r="K22" s="74">
        <f t="shared" si="0"/>
        <v>0</v>
      </c>
    </row>
    <row r="23" spans="1:11" s="74" customFormat="1" ht="24" customHeight="1">
      <c r="A23" s="79"/>
      <c r="B23" s="80"/>
      <c r="C23" s="69">
        <f t="shared" si="1"/>
        <v>0</v>
      </c>
      <c r="D23" s="6"/>
      <c r="E23" s="78"/>
      <c r="F23" s="123">
        <f t="shared" si="3"/>
        <v>0</v>
      </c>
      <c r="G23" s="150"/>
      <c r="H23" s="151"/>
      <c r="I23" s="167"/>
      <c r="J23" s="73">
        <f t="shared" si="2"/>
      </c>
      <c r="K23" s="74">
        <f t="shared" si="0"/>
        <v>0</v>
      </c>
    </row>
    <row r="24" spans="1:11" s="74" customFormat="1" ht="24" customHeight="1">
      <c r="A24" s="79"/>
      <c r="B24" s="80"/>
      <c r="C24" s="69">
        <f t="shared" si="1"/>
        <v>0</v>
      </c>
      <c r="D24" s="6"/>
      <c r="E24" s="78"/>
      <c r="F24" s="123">
        <f t="shared" si="3"/>
        <v>0</v>
      </c>
      <c r="G24" s="150"/>
      <c r="H24" s="151"/>
      <c r="I24" s="167"/>
      <c r="J24" s="73">
        <f t="shared" si="2"/>
      </c>
      <c r="K24" s="74">
        <f t="shared" si="0"/>
        <v>0</v>
      </c>
    </row>
    <row r="25" spans="1:11" s="74" customFormat="1" ht="24" customHeight="1">
      <c r="A25" s="79"/>
      <c r="B25" s="80"/>
      <c r="C25" s="69">
        <f t="shared" si="1"/>
        <v>0</v>
      </c>
      <c r="D25" s="6"/>
      <c r="E25" s="78"/>
      <c r="F25" s="123">
        <f t="shared" si="3"/>
        <v>0</v>
      </c>
      <c r="G25" s="150"/>
      <c r="H25" s="151"/>
      <c r="I25" s="167"/>
      <c r="J25" s="73">
        <f t="shared" si="2"/>
      </c>
      <c r="K25" s="74">
        <f t="shared" si="0"/>
        <v>0</v>
      </c>
    </row>
    <row r="26" spans="1:11" s="74" customFormat="1" ht="24" customHeight="1">
      <c r="A26" s="79"/>
      <c r="B26" s="80"/>
      <c r="C26" s="69">
        <f t="shared" si="1"/>
        <v>0</v>
      </c>
      <c r="D26" s="6"/>
      <c r="E26" s="78"/>
      <c r="F26" s="123">
        <f t="shared" si="3"/>
        <v>0</v>
      </c>
      <c r="G26" s="150"/>
      <c r="H26" s="151"/>
      <c r="I26" s="167"/>
      <c r="J26" s="73">
        <f t="shared" si="2"/>
      </c>
      <c r="K26" s="74">
        <f t="shared" si="0"/>
        <v>0</v>
      </c>
    </row>
    <row r="27" spans="1:11" s="74" customFormat="1" ht="24" customHeight="1">
      <c r="A27" s="79"/>
      <c r="B27" s="80"/>
      <c r="C27" s="69">
        <f t="shared" si="1"/>
        <v>0</v>
      </c>
      <c r="D27" s="6"/>
      <c r="E27" s="78"/>
      <c r="F27" s="123">
        <f t="shared" si="3"/>
        <v>0</v>
      </c>
      <c r="G27" s="168"/>
      <c r="H27" s="151"/>
      <c r="I27" s="167"/>
      <c r="J27" s="73">
        <f t="shared" si="2"/>
      </c>
      <c r="K27" s="74">
        <f t="shared" si="0"/>
        <v>0</v>
      </c>
    </row>
    <row r="28" spans="1:11" s="74" customFormat="1" ht="24" customHeight="1">
      <c r="A28" s="79"/>
      <c r="B28" s="80"/>
      <c r="C28" s="69">
        <f t="shared" si="1"/>
        <v>0</v>
      </c>
      <c r="D28" s="6"/>
      <c r="E28" s="78"/>
      <c r="F28" s="123">
        <f t="shared" si="3"/>
        <v>0</v>
      </c>
      <c r="G28" s="168"/>
      <c r="H28" s="151"/>
      <c r="I28" s="167"/>
      <c r="J28" s="73">
        <f t="shared" si="2"/>
      </c>
      <c r="K28" s="74">
        <f t="shared" si="0"/>
        <v>0</v>
      </c>
    </row>
    <row r="29" spans="1:11" s="74" customFormat="1" ht="24" customHeight="1">
      <c r="A29" s="79"/>
      <c r="B29" s="80"/>
      <c r="C29" s="69">
        <f t="shared" si="1"/>
        <v>0</v>
      </c>
      <c r="D29" s="6"/>
      <c r="E29" s="78"/>
      <c r="F29" s="123">
        <f t="shared" si="3"/>
        <v>0</v>
      </c>
      <c r="G29" s="168"/>
      <c r="H29" s="151"/>
      <c r="I29" s="167"/>
      <c r="J29" s="73">
        <f t="shared" si="2"/>
      </c>
      <c r="K29" s="74">
        <f t="shared" si="0"/>
        <v>0</v>
      </c>
    </row>
    <row r="30" spans="1:11" s="74" customFormat="1" ht="24" customHeight="1">
      <c r="A30" s="79"/>
      <c r="B30" s="80"/>
      <c r="C30" s="69">
        <f t="shared" si="1"/>
        <v>0</v>
      </c>
      <c r="D30" s="6"/>
      <c r="E30" s="78"/>
      <c r="F30" s="123">
        <f t="shared" si="3"/>
        <v>0</v>
      </c>
      <c r="G30" s="168"/>
      <c r="H30" s="151"/>
      <c r="I30" s="167"/>
      <c r="J30" s="73">
        <f t="shared" si="2"/>
      </c>
      <c r="K30" s="74">
        <f t="shared" si="0"/>
        <v>0</v>
      </c>
    </row>
    <row r="31" spans="1:11" s="74" customFormat="1" ht="24" customHeight="1">
      <c r="A31" s="79"/>
      <c r="B31" s="80"/>
      <c r="C31" s="69">
        <f t="shared" si="1"/>
        <v>0</v>
      </c>
      <c r="D31" s="6"/>
      <c r="E31" s="78"/>
      <c r="F31" s="123">
        <f t="shared" si="3"/>
        <v>0</v>
      </c>
      <c r="G31" s="168"/>
      <c r="H31" s="151"/>
      <c r="I31" s="167"/>
      <c r="J31" s="73">
        <f t="shared" si="2"/>
      </c>
      <c r="K31" s="74">
        <f t="shared" si="0"/>
        <v>0</v>
      </c>
    </row>
    <row r="32" spans="1:11" s="74" customFormat="1" ht="24" customHeight="1">
      <c r="A32" s="79"/>
      <c r="B32" s="80"/>
      <c r="C32" s="69">
        <f t="shared" si="1"/>
        <v>0</v>
      </c>
      <c r="D32" s="6"/>
      <c r="E32" s="78"/>
      <c r="F32" s="123">
        <f t="shared" si="3"/>
        <v>0</v>
      </c>
      <c r="G32" s="168"/>
      <c r="H32" s="151"/>
      <c r="I32" s="167"/>
      <c r="J32" s="73">
        <f t="shared" si="2"/>
      </c>
      <c r="K32" s="74">
        <f t="shared" si="0"/>
        <v>0</v>
      </c>
    </row>
    <row r="33" spans="1:11" s="74" customFormat="1" ht="24" customHeight="1">
      <c r="A33" s="79"/>
      <c r="B33" s="80"/>
      <c r="C33" s="69">
        <f t="shared" si="1"/>
        <v>0</v>
      </c>
      <c r="D33" s="6"/>
      <c r="E33" s="78"/>
      <c r="F33" s="123">
        <f t="shared" si="3"/>
        <v>0</v>
      </c>
      <c r="G33" s="168"/>
      <c r="H33" s="151"/>
      <c r="I33" s="167"/>
      <c r="J33" s="73">
        <f t="shared" si="2"/>
      </c>
      <c r="K33" s="74">
        <f t="shared" si="0"/>
        <v>0</v>
      </c>
    </row>
    <row r="34" spans="1:11" s="74" customFormat="1" ht="24" customHeight="1">
      <c r="A34" s="79"/>
      <c r="B34" s="80"/>
      <c r="C34" s="69">
        <f t="shared" si="1"/>
        <v>0</v>
      </c>
      <c r="D34" s="6"/>
      <c r="E34" s="78"/>
      <c r="F34" s="123">
        <f t="shared" si="3"/>
        <v>0</v>
      </c>
      <c r="G34" s="168"/>
      <c r="H34" s="151"/>
      <c r="I34" s="167"/>
      <c r="J34" s="73">
        <f t="shared" si="2"/>
      </c>
      <c r="K34" s="74">
        <f t="shared" si="0"/>
        <v>0</v>
      </c>
    </row>
    <row r="35" spans="1:11" s="74" customFormat="1" ht="24" customHeight="1">
      <c r="A35" s="79"/>
      <c r="B35" s="80"/>
      <c r="C35" s="69">
        <f t="shared" si="1"/>
        <v>0</v>
      </c>
      <c r="D35" s="6"/>
      <c r="E35" s="78"/>
      <c r="F35" s="123">
        <f t="shared" si="3"/>
        <v>0</v>
      </c>
      <c r="G35" s="168"/>
      <c r="H35" s="151"/>
      <c r="I35" s="167"/>
      <c r="J35" s="73">
        <f t="shared" si="2"/>
      </c>
      <c r="K35" s="74">
        <f t="shared" si="0"/>
        <v>0</v>
      </c>
    </row>
    <row r="36" spans="1:11" s="74" customFormat="1" ht="24" customHeight="1">
      <c r="A36" s="79"/>
      <c r="B36" s="80"/>
      <c r="C36" s="69">
        <f t="shared" si="1"/>
        <v>0</v>
      </c>
      <c r="D36" s="6"/>
      <c r="E36" s="78"/>
      <c r="F36" s="123">
        <f t="shared" si="3"/>
        <v>0</v>
      </c>
      <c r="G36" s="168"/>
      <c r="H36" s="151"/>
      <c r="I36" s="167"/>
      <c r="J36" s="73">
        <f t="shared" si="2"/>
      </c>
      <c r="K36" s="74">
        <f t="shared" si="0"/>
        <v>0</v>
      </c>
    </row>
    <row r="37" spans="1:11" s="74" customFormat="1" ht="24" customHeight="1">
      <c r="A37" s="79"/>
      <c r="B37" s="80"/>
      <c r="C37" s="69">
        <f t="shared" si="1"/>
        <v>0</v>
      </c>
      <c r="D37" s="6"/>
      <c r="E37" s="78"/>
      <c r="F37" s="123">
        <f t="shared" si="3"/>
        <v>0</v>
      </c>
      <c r="G37" s="168"/>
      <c r="H37" s="151"/>
      <c r="I37" s="167"/>
      <c r="J37" s="73">
        <f t="shared" si="2"/>
      </c>
      <c r="K37" s="74">
        <f t="shared" si="0"/>
        <v>0</v>
      </c>
    </row>
    <row r="38" spans="1:11" s="74" customFormat="1" ht="24" customHeight="1">
      <c r="A38" s="79"/>
      <c r="B38" s="80"/>
      <c r="C38" s="69">
        <f t="shared" si="1"/>
        <v>0</v>
      </c>
      <c r="D38" s="6"/>
      <c r="E38" s="78"/>
      <c r="F38" s="123">
        <f t="shared" si="3"/>
        <v>0</v>
      </c>
      <c r="G38" s="168"/>
      <c r="H38" s="151"/>
      <c r="I38" s="167"/>
      <c r="J38" s="73">
        <f t="shared" si="2"/>
      </c>
      <c r="K38" s="74">
        <f t="shared" si="0"/>
        <v>0</v>
      </c>
    </row>
    <row r="39" spans="1:11" s="74" customFormat="1" ht="24" customHeight="1">
      <c r="A39" s="81"/>
      <c r="B39" s="82"/>
      <c r="C39" s="69">
        <f t="shared" si="1"/>
        <v>0</v>
      </c>
      <c r="D39" s="6"/>
      <c r="E39" s="78"/>
      <c r="F39" s="123">
        <f t="shared" si="3"/>
        <v>0</v>
      </c>
      <c r="G39" s="168"/>
      <c r="H39" s="151"/>
      <c r="I39" s="167"/>
      <c r="J39" s="73">
        <f t="shared" si="2"/>
      </c>
      <c r="K39" s="74">
        <f t="shared" si="0"/>
        <v>0</v>
      </c>
    </row>
    <row r="40" spans="1:11" s="74" customFormat="1" ht="24" customHeight="1">
      <c r="A40" s="81"/>
      <c r="B40" s="82"/>
      <c r="C40" s="69">
        <f t="shared" si="1"/>
        <v>0</v>
      </c>
      <c r="D40" s="6"/>
      <c r="E40" s="78"/>
      <c r="F40" s="123">
        <f t="shared" si="3"/>
        <v>0</v>
      </c>
      <c r="G40" s="168"/>
      <c r="H40" s="151"/>
      <c r="I40" s="167"/>
      <c r="J40" s="73">
        <f t="shared" si="2"/>
      </c>
      <c r="K40" s="74">
        <f t="shared" si="0"/>
        <v>0</v>
      </c>
    </row>
    <row r="41" spans="1:11" s="74" customFormat="1" ht="24" customHeight="1">
      <c r="A41" s="81"/>
      <c r="B41" s="82"/>
      <c r="C41" s="69">
        <f t="shared" si="1"/>
        <v>0</v>
      </c>
      <c r="D41" s="6"/>
      <c r="E41" s="78"/>
      <c r="F41" s="123">
        <f t="shared" si="3"/>
        <v>0</v>
      </c>
      <c r="G41" s="168"/>
      <c r="H41" s="151"/>
      <c r="I41" s="167"/>
      <c r="J41" s="73">
        <f t="shared" si="2"/>
      </c>
      <c r="K41" s="74">
        <f t="shared" si="0"/>
        <v>0</v>
      </c>
    </row>
    <row r="42" spans="1:11" s="74" customFormat="1" ht="24" customHeight="1">
      <c r="A42" s="81"/>
      <c r="B42" s="82"/>
      <c r="C42" s="69">
        <f t="shared" si="1"/>
        <v>0</v>
      </c>
      <c r="D42" s="6"/>
      <c r="E42" s="78"/>
      <c r="F42" s="123">
        <f t="shared" si="3"/>
        <v>0</v>
      </c>
      <c r="G42" s="168"/>
      <c r="H42" s="151"/>
      <c r="I42" s="167"/>
      <c r="J42" s="73">
        <f t="shared" si="2"/>
      </c>
      <c r="K42" s="74">
        <f t="shared" si="0"/>
        <v>0</v>
      </c>
    </row>
    <row r="43" spans="1:11" s="74" customFormat="1" ht="24" customHeight="1">
      <c r="A43" s="81"/>
      <c r="B43" s="83"/>
      <c r="C43" s="69">
        <f t="shared" si="1"/>
        <v>0</v>
      </c>
      <c r="D43" s="6"/>
      <c r="E43" s="78"/>
      <c r="F43" s="123">
        <f t="shared" si="3"/>
        <v>0</v>
      </c>
      <c r="G43" s="168"/>
      <c r="H43" s="151"/>
      <c r="I43" s="167"/>
      <c r="J43" s="73">
        <f t="shared" si="2"/>
      </c>
      <c r="K43" s="74">
        <f t="shared" si="0"/>
        <v>0</v>
      </c>
    </row>
    <row r="44" spans="1:11" s="74" customFormat="1" ht="24" customHeight="1">
      <c r="A44" s="79"/>
      <c r="B44" s="83"/>
      <c r="C44" s="69">
        <f t="shared" si="1"/>
        <v>0</v>
      </c>
      <c r="D44" s="6"/>
      <c r="E44" s="78"/>
      <c r="F44" s="123">
        <f t="shared" si="3"/>
        <v>0</v>
      </c>
      <c r="G44" s="168"/>
      <c r="H44" s="151"/>
      <c r="I44" s="167"/>
      <c r="J44" s="73">
        <f t="shared" si="2"/>
      </c>
      <c r="K44" s="74">
        <f t="shared" si="0"/>
        <v>0</v>
      </c>
    </row>
    <row r="45" spans="1:11" s="74" customFormat="1" ht="24" customHeight="1">
      <c r="A45" s="125" t="s">
        <v>288</v>
      </c>
      <c r="B45" s="126"/>
      <c r="C45" s="69">
        <f t="shared" si="1"/>
        <v>0</v>
      </c>
      <c r="D45" s="6"/>
      <c r="E45" s="78"/>
      <c r="F45" s="123">
        <f t="shared" si="3"/>
        <v>0</v>
      </c>
      <c r="G45" s="168"/>
      <c r="H45" s="151"/>
      <c r="I45" s="167"/>
      <c r="J45" s="73">
        <f t="shared" si="2"/>
      </c>
      <c r="K45" s="74">
        <f t="shared" si="0"/>
        <v>0</v>
      </c>
    </row>
    <row r="46" spans="1:11" s="74" customFormat="1" ht="24" customHeight="1">
      <c r="A46" s="127" t="s">
        <v>289</v>
      </c>
      <c r="B46" s="126"/>
      <c r="C46" s="69">
        <f>SUM(D46:E46)+I46</f>
        <v>0</v>
      </c>
      <c r="D46" s="170"/>
      <c r="E46" s="171"/>
      <c r="F46" s="123">
        <f t="shared" si="3"/>
        <v>0</v>
      </c>
      <c r="G46" s="168"/>
      <c r="H46" s="132"/>
      <c r="I46" s="172"/>
      <c r="J46" s="73">
        <f t="shared" si="2"/>
      </c>
      <c r="K46" s="74">
        <f t="shared" si="0"/>
        <v>0</v>
      </c>
    </row>
    <row r="47" spans="1:10" ht="33" customHeight="1">
      <c r="A47" s="420" t="s">
        <v>290</v>
      </c>
      <c r="B47" s="420"/>
      <c r="C47" s="88">
        <f aca="true" t="shared" si="4" ref="C47:H47">SUM(C10:C46)</f>
        <v>0</v>
      </c>
      <c r="D47" s="88">
        <f t="shared" si="4"/>
        <v>0</v>
      </c>
      <c r="E47" s="89">
        <f t="shared" si="4"/>
        <v>0</v>
      </c>
      <c r="F47" s="123">
        <f t="shared" si="4"/>
        <v>0</v>
      </c>
      <c r="G47" s="88">
        <f t="shared" si="4"/>
        <v>0</v>
      </c>
      <c r="H47" s="89">
        <f t="shared" si="4"/>
        <v>0</v>
      </c>
      <c r="I47" s="173"/>
      <c r="J47" s="74"/>
    </row>
    <row r="48" spans="1:11" ht="33" customHeight="1">
      <c r="A48" s="419" t="s">
        <v>291</v>
      </c>
      <c r="B48" s="419"/>
      <c r="C48" s="92"/>
      <c r="D48" s="93"/>
      <c r="E48" s="95"/>
      <c r="F48" s="92"/>
      <c r="G48" s="97"/>
      <c r="H48" s="99"/>
      <c r="I48" s="174"/>
      <c r="J48" s="73">
        <f>IF(C48&lt;F48,"*","")</f>
      </c>
      <c r="K48" s="74">
        <f t="shared" si="0"/>
        <v>0</v>
      </c>
    </row>
    <row r="49" spans="1:10" ht="43.5" customHeight="1">
      <c r="A49" s="419" t="s">
        <v>292</v>
      </c>
      <c r="B49" s="419"/>
      <c r="C49" s="69">
        <f>SUM(D49:E49)</f>
        <v>0</v>
      </c>
      <c r="D49" s="6"/>
      <c r="E49" s="132"/>
      <c r="F49" s="101"/>
      <c r="G49" s="102"/>
      <c r="H49" s="103"/>
      <c r="I49" s="167"/>
      <c r="J49" s="74"/>
    </row>
    <row r="50" spans="1:11" ht="33" customHeight="1">
      <c r="A50" s="419" t="s">
        <v>315</v>
      </c>
      <c r="B50" s="419"/>
      <c r="C50" s="69">
        <f>SUM(D50:E50)</f>
        <v>0</v>
      </c>
      <c r="D50" s="160"/>
      <c r="E50" s="100"/>
      <c r="F50" s="123">
        <f>SUM(G50:H50)</f>
        <v>0</v>
      </c>
      <c r="G50" s="160"/>
      <c r="H50" s="132"/>
      <c r="I50" s="175"/>
      <c r="J50" s="73">
        <f t="shared" si="2"/>
      </c>
      <c r="K50" s="74">
        <f t="shared" si="0"/>
        <v>0</v>
      </c>
    </row>
    <row r="51" spans="1:10" ht="33" customHeight="1">
      <c r="A51" s="420" t="s">
        <v>316</v>
      </c>
      <c r="B51" s="420"/>
      <c r="C51" s="161">
        <f aca="true" t="shared" si="5" ref="C51:H51">SUM(C47,C50)</f>
        <v>0</v>
      </c>
      <c r="D51" s="161">
        <f t="shared" si="5"/>
        <v>0</v>
      </c>
      <c r="E51" s="89">
        <f t="shared" si="5"/>
        <v>0</v>
      </c>
      <c r="F51" s="161">
        <f t="shared" si="5"/>
        <v>0</v>
      </c>
      <c r="G51" s="161">
        <f t="shared" si="5"/>
        <v>0</v>
      </c>
      <c r="H51" s="89">
        <f t="shared" si="5"/>
        <v>0</v>
      </c>
      <c r="I51" s="89">
        <f>I46</f>
        <v>0</v>
      </c>
      <c r="J51" s="74"/>
    </row>
    <row r="52" ht="19.5" customHeight="1">
      <c r="K52" s="41">
        <f>SUM(K10:K51)</f>
        <v>0</v>
      </c>
    </row>
    <row r="53" spans="1:3" ht="18" customHeight="1">
      <c r="A53" s="134"/>
      <c r="B53" s="134"/>
      <c r="C53" s="135"/>
    </row>
    <row r="54" spans="1:3" ht="18" customHeight="1">
      <c r="A54" s="134"/>
      <c r="B54" s="134"/>
      <c r="C54" s="135"/>
    </row>
    <row r="55" spans="1:3" ht="18" customHeight="1">
      <c r="A55" s="134"/>
      <c r="B55" s="134"/>
      <c r="C55" s="135"/>
    </row>
    <row r="56" spans="1:3" ht="18" customHeight="1">
      <c r="A56" s="134"/>
      <c r="B56" s="134"/>
      <c r="C56" s="135"/>
    </row>
    <row r="57" spans="1:3" ht="18" customHeight="1">
      <c r="A57" s="134"/>
      <c r="B57" s="134"/>
      <c r="C57" s="135"/>
    </row>
    <row r="58" spans="1:3" ht="18" customHeight="1">
      <c r="A58" s="134"/>
      <c r="B58" s="134"/>
      <c r="C58" s="135"/>
    </row>
    <row r="59" spans="1:3" ht="18" customHeight="1">
      <c r="A59" s="134"/>
      <c r="B59" s="134"/>
      <c r="C59" s="135"/>
    </row>
    <row r="60" spans="1:3" ht="18" customHeight="1">
      <c r="A60" s="134"/>
      <c r="B60" s="134"/>
      <c r="C60" s="135"/>
    </row>
    <row r="61" spans="1:3" ht="18" customHeight="1">
      <c r="A61" s="134"/>
      <c r="B61" s="134"/>
      <c r="C61" s="135"/>
    </row>
    <row r="62" spans="1:3" ht="18" customHeight="1">
      <c r="A62" s="134"/>
      <c r="B62" s="134"/>
      <c r="C62" s="135"/>
    </row>
    <row r="63" spans="1:3" ht="18" customHeight="1">
      <c r="A63" s="134"/>
      <c r="B63" s="134"/>
      <c r="C63" s="135"/>
    </row>
    <row r="64" spans="1:3" ht="18" customHeight="1">
      <c r="A64" s="134"/>
      <c r="B64" s="134"/>
      <c r="C64" s="135"/>
    </row>
    <row r="65" spans="1:3" ht="18" customHeight="1">
      <c r="A65" s="134"/>
      <c r="B65" s="134"/>
      <c r="C65" s="135"/>
    </row>
    <row r="66" spans="1:3" ht="18" customHeight="1">
      <c r="A66" s="134"/>
      <c r="B66" s="134"/>
      <c r="C66" s="135"/>
    </row>
    <row r="67" spans="1:3" ht="18" customHeight="1">
      <c r="A67" s="134"/>
      <c r="B67" s="134"/>
      <c r="C67" s="135"/>
    </row>
    <row r="68" spans="1:3" ht="18" customHeight="1">
      <c r="A68" s="134"/>
      <c r="B68" s="134"/>
      <c r="C68" s="135"/>
    </row>
    <row r="69" spans="1:3" ht="18" customHeight="1">
      <c r="A69" s="134"/>
      <c r="B69" s="134"/>
      <c r="C69" s="135"/>
    </row>
    <row r="70" spans="1:3" ht="18" customHeight="1">
      <c r="A70" s="134"/>
      <c r="B70" s="134"/>
      <c r="C70" s="135"/>
    </row>
    <row r="71" spans="1:3" ht="18" customHeight="1">
      <c r="A71" s="134"/>
      <c r="B71" s="134"/>
      <c r="C71" s="135"/>
    </row>
    <row r="72" spans="1:3" ht="18" customHeight="1">
      <c r="A72" s="134"/>
      <c r="B72" s="134"/>
      <c r="C72" s="135"/>
    </row>
    <row r="73" spans="1:3" ht="18" customHeight="1">
      <c r="A73" s="134"/>
      <c r="B73" s="134"/>
      <c r="C73" s="135"/>
    </row>
    <row r="74" spans="1:3" ht="12.75">
      <c r="A74" s="134"/>
      <c r="B74" s="134"/>
      <c r="C74" s="135"/>
    </row>
    <row r="75" spans="1:3" ht="12.75">
      <c r="A75" s="134"/>
      <c r="B75" s="134"/>
      <c r="C75" s="135"/>
    </row>
    <row r="76" spans="1:3" ht="12.75">
      <c r="A76" s="134"/>
      <c r="B76" s="134"/>
      <c r="C76" s="135"/>
    </row>
    <row r="77" spans="1:3" ht="12.75">
      <c r="A77" s="134"/>
      <c r="B77" s="134"/>
      <c r="C77" s="135"/>
    </row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</sheetData>
  <sheetProtection password="E09E" sheet="1"/>
  <mergeCells count="11">
    <mergeCell ref="A51:B51"/>
    <mergeCell ref="A47:B47"/>
    <mergeCell ref="A48:B48"/>
    <mergeCell ref="A49:B49"/>
    <mergeCell ref="A50:B50"/>
    <mergeCell ref="F6:H6"/>
    <mergeCell ref="I7:I8"/>
    <mergeCell ref="A5:B5"/>
    <mergeCell ref="C5:I5"/>
    <mergeCell ref="C6:E6"/>
    <mergeCell ref="A9:B9"/>
  </mergeCells>
  <printOptions/>
  <pageMargins left="0.7479166666666667" right="0.7479166666666667" top="0.9840277777777777" bottom="0.9840277777777777" header="0.5" footer="0.5"/>
  <pageSetup fitToHeight="1" fitToWidth="1" horizontalDpi="300" verticalDpi="300" orientation="portrait" scale="54" r:id="rId1"/>
  <headerFooter alignWithMargins="0">
    <oddHeader>&amp;L&amp;"Arial,Bold"&amp;14Liabilities&amp;C&amp;"Arial,Bold"&amp;14International/External Liabilities by Country, Instrument and Currency&amp;R&amp;"Arial,Bold"&amp;20US$millions
(No Decimals)</oddHeader>
    <oddFooter>&amp;RJanuary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LBS Form</dc:title>
  <dc:subject>&amp;lt;p&amp;gt;OTH - Liabs.  OTH - Claims  EUR - Liabs.  EUR - Claims  CHF - Liabs.  CHF - Claims  GBP - Liabs.  GBP - Claims  JPY - Liabs.  JPY - Claims  USD - Liabs.  USD - Claims  KYD - Liabs.  KYD - Claims  Instructions  Country  NAME  Survey as at:  YEAR  Reporting Institution:  Licence Number:  K  Y  1st  2nd  digit  (Name)  (T&amp;lt;/p&amp;gt;</dc:subject>
  <dc:creator>Development Policy</dc:creator>
  <cp:keywords/>
  <dc:description>&amp;lt;p&amp;gt;OTH - Liabs.  OTH - Claims  EUR - Liabs.  EUR - Claims  CHF - Liabs.  CHF - Claims  GBP - Liabs.  GBP - Claims  JPY - Liabs.  JPY - Claims  USD - Liabs.  USD - Claims  KYD - Liabs.  KYD - Claims  Instructions  Country  NAME  Survey as at:  YEAR  Reporting Institution:  Licence Number:  K  Y  1st  2nd  digit  (Name)  (T&amp;lt;/p&amp;gt;</dc:description>
  <cp:lastModifiedBy>Levien, Tevon O.</cp:lastModifiedBy>
  <cp:lastPrinted>2012-01-09T20:50:13Z</cp:lastPrinted>
  <dcterms:created xsi:type="dcterms:W3CDTF">2008-04-25T17:00:23Z</dcterms:created>
  <dcterms:modified xsi:type="dcterms:W3CDTF">2018-02-02T21:36:10Z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DownloadAsset.aspx?id=2147485023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2016-01-13T21:03:16Z</vt:filetime>
  </property>
  <property fmtid="{D5CDD505-2E9C-101B-9397-08002B2CF9AE}" pid="10" name="EktDateModified">
    <vt:filetime>2016-01-13T21:03:25Z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465920</vt:i4>
  </property>
  <property fmtid="{D5CDD505-2E9C-101B-9397-08002B2CF9AE}" pid="14" name="EktSearchable">
    <vt:i4>1</vt:i4>
  </property>
  <property fmtid="{D5CDD505-2E9C-101B-9397-08002B2CF9AE}" pid="15" name="EktEDescription">
    <vt:lpwstr>LBS Form</vt:lpwstr>
  </property>
  <property fmtid="{D5CDD505-2E9C-101B-9397-08002B2CF9AE}" pid="16" name="EktRegulated_Sectors">
    <vt:lpwstr>Forms </vt:lpwstr>
  </property>
</Properties>
</file>